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Jobs" sheetId="2" r:id="rId5"/>
    <sheet state="visible" name="NPCs" sheetId="3" r:id="rId6"/>
    <sheet state="visible" name="Abbies" sheetId="4" r:id="rId7"/>
    <sheet state="visible" name="Worlds" sheetId="5" r:id="rId8"/>
    <sheet state="visible" name="References" sheetId="6" r:id="rId9"/>
    <sheet state="visible" name="Log" sheetId="7" r:id="rId10"/>
    <sheet state="visible" name="Sheet6" sheetId="8" r:id="rId11"/>
    <sheet state="visible" name="SGScreen" sheetId="9" r:id="rId12"/>
  </sheets>
  <definedNames>
    <definedName hidden="1" localSheetId="7" name="Z_CF42B85C_F07B_459F_9270_822C3CCC65B5_.wvu.FilterData">Sheet6!$A$1:$A$995</definedName>
    <definedName hidden="1" localSheetId="7" name="Z_A660A8D9_31EB_4B0D_A08D_434D360CC42A_.wvu.FilterData">Sheet6!$A$1:$A$995</definedName>
  </definedNames>
  <calcPr/>
  <customWorkbookViews>
    <customWorkbookView activeSheetId="0" maximized="1" windowHeight="0" windowWidth="0" guid="{A660A8D9-31EB-4B0D-A08D-434D360CC42A}" name="Only Names"/>
    <customWorkbookView activeSheetId="0" maximized="1" windowHeight="0" windowWidth="0" guid="{CF42B85C-F07B-459F-9270-822C3CCC65B5}" name="Names only"/>
  </customWorkbookViews>
</workbook>
</file>

<file path=xl/sharedStrings.xml><?xml version="1.0" encoding="utf-8"?>
<sst xmlns="http://schemas.openxmlformats.org/spreadsheetml/2006/main" count="16130" uniqueCount="12539">
  <si>
    <t>Features</t>
  </si>
  <si>
    <t>NPCs</t>
  </si>
  <si>
    <t>Generation of role-playing characteristics (not mechanical characteristics)</t>
  </si>
  <si>
    <t>Name tables for 33 different regions of the globe.</t>
  </si>
  <si>
    <t>Jobs</t>
  </si>
  <si>
    <t>Tables to prompt referee ideas on missions for both "Traveller" style jobs and "Rescue" style jobs.</t>
  </si>
  <si>
    <t>Æon Aberrants</t>
  </si>
  <si>
    <t>Quick generation of Aberrants, including NPC data and Æon-style mechanics.</t>
  </si>
  <si>
    <t>Job/Mission Generator</t>
  </si>
  <si>
    <t>Design Notes: How This Table is Intended to be Used</t>
  </si>
  <si>
    <t>Toggle checkbox to roll.</t>
  </si>
  <si>
    <t xml:space="preserve">This table is meant to provide a set of constraints for your imagination to work against when coming up with a job for a group.  It will never be so robust as to generate a complete plot for you.  </t>
  </si>
  <si>
    <t>Job Provider</t>
  </si>
  <si>
    <t>Job</t>
  </si>
  <si>
    <t>Job Modifier</t>
  </si>
  <si>
    <r>
      <rPr>
        <rFont val="serif"/>
        <b/>
        <color theme="1"/>
        <sz val="12.0"/>
      </rPr>
      <t>The Thing</t>
    </r>
    <r>
      <rPr>
        <rFont val="serif"/>
        <color theme="1"/>
        <sz val="12.0"/>
      </rPr>
      <t xml:space="preserve"> refers to some item or component that is of significant value to someone.  If it comes up "Novatech/Telluric device", use the results of </t>
    </r>
    <r>
      <rPr>
        <rFont val="serif"/>
        <b/>
        <color theme="1"/>
        <sz val="12.0"/>
      </rPr>
      <t>the Device</t>
    </r>
    <r>
      <rPr>
        <rFont val="serif"/>
        <color theme="1"/>
        <sz val="12.0"/>
      </rPr>
      <t>.  Other results might be applied to a person, try to use the value from the Person column.</t>
    </r>
  </si>
  <si>
    <t>Who else is involved?</t>
  </si>
  <si>
    <t>Complications</t>
  </si>
  <si>
    <t>The Thing</t>
  </si>
  <si>
    <r>
      <rPr>
        <rFont val="serif"/>
        <b/>
        <color theme="1"/>
        <sz val="12.0"/>
      </rPr>
      <t>The Device</t>
    </r>
    <r>
      <rPr>
        <rFont val="serif"/>
        <b val="0"/>
        <color theme="1"/>
        <sz val="12.0"/>
      </rPr>
      <t xml:space="preserve"> refers to some sort of super science device, possibly left from the Aberrant war.</t>
    </r>
  </si>
  <si>
    <t>The Device</t>
  </si>
  <si>
    <r>
      <rPr>
        <rFont val="serif"/>
        <b/>
        <color theme="1"/>
        <sz val="12.0"/>
      </rPr>
      <t>The Person</t>
    </r>
    <r>
      <rPr>
        <rFont val="serif"/>
        <b val="0"/>
        <color theme="1"/>
        <sz val="12.0"/>
      </rPr>
      <t xml:space="preserve"> refers to a key person that the job is targetting, either directly, or in the end.</t>
    </r>
  </si>
  <si>
    <t>The Set:</t>
  </si>
  <si>
    <r>
      <rPr>
        <rFont val="serif"/>
        <b/>
        <color theme="1"/>
        <sz val="11.0"/>
      </rPr>
      <t>The Set</t>
    </r>
    <r>
      <rPr>
        <rFont val="serif"/>
        <color theme="1"/>
        <sz val="11.0"/>
      </rPr>
      <t xml:space="preserve"> is definitely biased towards locations on Earth, taking the conceit that Luna is considered part of Earth.  For this table, Inner System refers to anything Sol-ward from Earth orbit, and Outer System refers to anything outward from Mars orbit.  On earth, Oceania refers to the ocean based colonies that have been established, while Australasia refers to everything on the New Zealand side of the international date line northwest to Indonesia and Malaysia.  This isn't a political claim, just a dividing line for gaming purposes.  </t>
    </r>
  </si>
  <si>
    <t>* This effect works on a mass of the population with a 1000+(d10x100) m radius, or a fixed number of up to the d1000+100 closest people.</t>
  </si>
  <si>
    <t>Get/Do Jobs for Earth Based Group</t>
  </si>
  <si>
    <t>d10</t>
  </si>
  <si>
    <t>Job modifier</t>
  </si>
  <si>
    <t>Who Else is Involved?</t>
  </si>
  <si>
    <t>The Person</t>
  </si>
  <si>
    <t>The Set</t>
  </si>
  <si>
    <t>Set first roll</t>
  </si>
  <si>
    <t>The Set Re-roll</t>
  </si>
  <si>
    <t>Earth</t>
  </si>
  <si>
    <t>Solar System</t>
  </si>
  <si>
    <t>Extrasolar</t>
  </si>
  <si>
    <t>Æon Trinity or psi order</t>
  </si>
  <si>
    <t>Courier</t>
  </si>
  <si>
    <t>Illegal</t>
  </si>
  <si>
    <t>General populace</t>
  </si>
  <si>
    <t>It's more illegal than you were told.</t>
  </si>
  <si>
    <t>Novatech/Telluric device</t>
  </si>
  <si>
    <t>Weapon system</t>
  </si>
  <si>
    <t>Genius Inventor</t>
  </si>
  <si>
    <t>Africa</t>
  </si>
  <si>
    <t>Home continent</t>
  </si>
  <si>
    <t>Transportation hub</t>
  </si>
  <si>
    <t>Space station or port</t>
  </si>
  <si>
    <t>Official  or politician</t>
  </si>
  <si>
    <t>Escort</t>
  </si>
  <si>
    <t>Secret</t>
  </si>
  <si>
    <t>A previous acquaintance</t>
  </si>
  <si>
    <t>It's more dangerous than you were told.</t>
  </si>
  <si>
    <t>Design documents</t>
  </si>
  <si>
    <t>VARG</t>
  </si>
  <si>
    <t>Disgruntled Engineer</t>
  </si>
  <si>
    <t>Europe</t>
  </si>
  <si>
    <t>On transport</t>
  </si>
  <si>
    <t>Aboard ship</t>
  </si>
  <si>
    <t>Soldier or military org.</t>
  </si>
  <si>
    <t>Retrieve</t>
  </si>
  <si>
    <t>Highly profitable</t>
  </si>
  <si>
    <t>Dupes or innocents</t>
  </si>
  <si>
    <t>Someone doesn't want you to succeed.</t>
  </si>
  <si>
    <t>Construction materials</t>
  </si>
  <si>
    <t>Energy Generator</t>
  </si>
  <si>
    <t>Brilliant Artiste</t>
  </si>
  <si>
    <t>N. America</t>
  </si>
  <si>
    <t>Current continent</t>
  </si>
  <si>
    <t>Bar, restaurant, casino, or gambling den.</t>
  </si>
  <si>
    <t>Corporation or mogul</t>
  </si>
  <si>
    <t>Insert</t>
  </si>
  <si>
    <t>Feud</t>
  </si>
  <si>
    <t>Organized crime</t>
  </si>
  <si>
    <t>Someone wants to beat you to it.</t>
  </si>
  <si>
    <t>Refining process</t>
  </si>
  <si>
    <t>Mental Influencer*</t>
  </si>
  <si>
    <t>Disillusioned Security Agent</t>
  </si>
  <si>
    <t>S. America</t>
  </si>
  <si>
    <t>Residential</t>
  </si>
  <si>
    <t>National Military</t>
  </si>
  <si>
    <t>Eliminate</t>
  </si>
  <si>
    <t>Revenge</t>
  </si>
  <si>
    <t>Politicians or community leaders</t>
  </si>
  <si>
    <t>A shadow from the past.</t>
  </si>
  <si>
    <t>Cult contact</t>
  </si>
  <si>
    <t>Mental Reprogrammer</t>
  </si>
  <si>
    <t>Eccentric Philanthropist</t>
  </si>
  <si>
    <t>East Asia</t>
  </si>
  <si>
    <t>Antarctica</t>
  </si>
  <si>
    <t>Science or medical facility</t>
  </si>
  <si>
    <t>Law Enforcement</t>
  </si>
  <si>
    <t>Investigate</t>
  </si>
  <si>
    <t>Mysterious</t>
  </si>
  <si>
    <t>Local authorities</t>
  </si>
  <si>
    <t>It turns out to be counter to your morales</t>
  </si>
  <si>
    <t>Organizational documents</t>
  </si>
  <si>
    <t>Super Soldier Transformer</t>
  </si>
  <si>
    <t>Gifted Tactician</t>
  </si>
  <si>
    <t>West Asia</t>
  </si>
  <si>
    <t>Open Ocean</t>
  </si>
  <si>
    <t>Office or Factory</t>
  </si>
  <si>
    <t>Middleman</t>
  </si>
  <si>
    <t>Trace</t>
  </si>
  <si>
    <t>Righteous</t>
  </si>
  <si>
    <t>Psi order</t>
  </si>
  <si>
    <t>Fate conspires against you.</t>
  </si>
  <si>
    <t>Challenge/Countersign list</t>
  </si>
  <si>
    <t>Horde Transformer*</t>
  </si>
  <si>
    <t>Child Prodigy</t>
  </si>
  <si>
    <t>Australasia</t>
  </si>
  <si>
    <t>Mars</t>
  </si>
  <si>
    <t>Military Installation</t>
  </si>
  <si>
    <t>Military installation.</t>
  </si>
  <si>
    <t>Town or community</t>
  </si>
  <si>
    <t>Rescue</t>
  </si>
  <si>
    <t>Personal</t>
  </si>
  <si>
    <t>National Government</t>
  </si>
  <si>
    <t>The client lied or changed their mind.</t>
  </si>
  <si>
    <t>Mission brief &amp; objectives</t>
  </si>
  <si>
    <t>Network Infilitrator</t>
  </si>
  <si>
    <t>Waylaid Courier</t>
  </si>
  <si>
    <t>Oceania</t>
  </si>
  <si>
    <t>Inner System</t>
  </si>
  <si>
    <t>Religious site</t>
  </si>
  <si>
    <t>Old friend or relative</t>
  </si>
  <si>
    <t>Protection</t>
  </si>
  <si>
    <t>Favor</t>
  </si>
  <si>
    <t>Aberrants</t>
  </si>
  <si>
    <t>It's a trap!</t>
  </si>
  <si>
    <t>Blackmail materials</t>
  </si>
  <si>
    <t xml:space="preserve">Limited Omniscience </t>
  </si>
  <si>
    <t>Intrepid Explorer</t>
  </si>
  <si>
    <t>Luna</t>
  </si>
  <si>
    <t>Gas Giants/Asteroids</t>
  </si>
  <si>
    <t>Rural location</t>
  </si>
  <si>
    <t>Remote location or outpost.</t>
  </si>
  <si>
    <t>Roll twice, rerolling 10s</t>
  </si>
  <si>
    <t>Roll twice on this table, rerolling 10s.</t>
  </si>
  <si>
    <t>Roll twice, ignoring 10s.  Two 10s mean everything actually goes smoothly.</t>
  </si>
  <si>
    <t>Re-roll, use parenthetical value (Extrasolar)</t>
  </si>
  <si>
    <t>!Error:Unreachable</t>
  </si>
  <si>
    <t>Roll again for deserted, derelict, or ruined version fo that result (ignore further 10s)</t>
  </si>
  <si>
    <t>Roll</t>
  </si>
  <si>
    <t>Result</t>
  </si>
  <si>
    <t>Re-roll 1</t>
  </si>
  <si>
    <t>Re-roll 2</t>
  </si>
  <si>
    <t>Disaster-based Rescue Jobs for Earth Based Group</t>
  </si>
  <si>
    <t>Job uses two dice: first die picks column, second one picks row.</t>
  </si>
  <si>
    <t>Callers for Help</t>
  </si>
  <si>
    <t>Job (1-5)</t>
  </si>
  <si>
    <t>Job (6-10)</t>
  </si>
  <si>
    <t>Social Complication</t>
  </si>
  <si>
    <t>Organizational Complications</t>
  </si>
  <si>
    <t>Special Victims</t>
  </si>
  <si>
    <t>Æon Trinity</t>
  </si>
  <si>
    <t>Earthquake</t>
  </si>
  <si>
    <t>Sinkhole</t>
  </si>
  <si>
    <t>Xenophobic Polity</t>
  </si>
  <si>
    <t>General Populace</t>
  </si>
  <si>
    <t>Underground Impact</t>
  </si>
  <si>
    <t>Large group of children.</t>
  </si>
  <si>
    <t>Large City</t>
  </si>
  <si>
    <t>Æsculapians</t>
  </si>
  <si>
    <t>Hurricane</t>
  </si>
  <si>
    <t>Thunderstorm</t>
  </si>
  <si>
    <t>Conflict Zone</t>
  </si>
  <si>
    <t>A Previous Acquaintance</t>
  </si>
  <si>
    <t>Biological Agents</t>
  </si>
  <si>
    <t>Upeo Wa Macho/Mwitu</t>
  </si>
  <si>
    <t>Fire</t>
  </si>
  <si>
    <t>Blizzard</t>
  </si>
  <si>
    <t>Political Unrest</t>
  </si>
  <si>
    <t>Particular Friendly Organization</t>
  </si>
  <si>
    <t>Chemical Agents</t>
  </si>
  <si>
    <t>Revered figure.</t>
  </si>
  <si>
    <t>Continent North/West</t>
  </si>
  <si>
    <t>Small City</t>
  </si>
  <si>
    <t>ISRA</t>
  </si>
  <si>
    <t>Tornado</t>
  </si>
  <si>
    <t>Criminal Activity</t>
  </si>
  <si>
    <t>Organized Crime</t>
  </si>
  <si>
    <t>Nuclear Agents</t>
  </si>
  <si>
    <t>Polarizing figure.</t>
  </si>
  <si>
    <t>Continent South/East</t>
  </si>
  <si>
    <t>Nation</t>
  </si>
  <si>
    <t>Flood</t>
  </si>
  <si>
    <t>Explosion</t>
  </si>
  <si>
    <t>High Population</t>
  </si>
  <si>
    <t>Quantum Flux Burst</t>
  </si>
  <si>
    <t>Despised figure.</t>
  </si>
  <si>
    <t>Rural Location</t>
  </si>
  <si>
    <t>Corporation</t>
  </si>
  <si>
    <t>Tsunami</t>
  </si>
  <si>
    <t>Extreme Transport Disruption</t>
  </si>
  <si>
    <t>Memetic Infection</t>
  </si>
  <si>
    <t>Endangered animals.</t>
  </si>
  <si>
    <t>NGO</t>
  </si>
  <si>
    <t>Structural Collapse(s)</t>
  </si>
  <si>
    <t>Vehicle Crash</t>
  </si>
  <si>
    <t>Group of Children</t>
  </si>
  <si>
    <t>Hostile Technology</t>
  </si>
  <si>
    <t>Remote Mining</t>
  </si>
  <si>
    <t>Aboriginal Group</t>
  </si>
  <si>
    <t>Wildfire</t>
  </si>
  <si>
    <t>Opportunistic Bigotry</t>
  </si>
  <si>
    <t>Fishery/Wildlife</t>
  </si>
  <si>
    <t>Ehtnic Minority</t>
  </si>
  <si>
    <t>Volcanic Eruption</t>
  </si>
  <si>
    <t>Solar Flare/Limnic Eruption</t>
  </si>
  <si>
    <t>Religious Oppression</t>
  </si>
  <si>
    <t>Nature preserve/Blight</t>
  </si>
  <si>
    <t>Quick NPC</t>
  </si>
  <si>
    <t>Design Note: Names and Ethnicities</t>
  </si>
  <si>
    <t>Agetha</t>
  </si>
  <si>
    <r>
      <rPr>
        <rFont val="serif"/>
        <color theme="1"/>
        <sz val="12.0"/>
      </rPr>
      <t xml:space="preserve">These tables are projecting what last names are going to be like a century from now, in a very particular kind of world, based on present day countries.  The flaws with this are enormous.  For example, there are many ethnic groups that no longer have a country of their own, and are marginalized in the countries that have taken over their territories.  The goal of these tables is </t>
    </r>
    <r>
      <rPr>
        <rFont val="serif"/>
        <i/>
        <color theme="1"/>
        <sz val="12.0"/>
      </rPr>
      <t xml:space="preserve">not </t>
    </r>
    <r>
      <rPr>
        <rFont val="serif"/>
        <color theme="1"/>
        <sz val="12.0"/>
      </rPr>
      <t>to be culturally accurate, but rather to provide inspiration for off the cuff character creation.  The sources for the names are provided in the References tab, and are not directly government sourced.  I susect that even directly government sourced data would be highly questionable given biases of various governments throughout the world.</t>
    </r>
  </si>
  <si>
    <t>Hlatshwayo</t>
  </si>
  <si>
    <t>Attitude</t>
  </si>
  <si>
    <t>Concerned</t>
  </si>
  <si>
    <t>First Name</t>
  </si>
  <si>
    <t>Culture</t>
  </si>
  <si>
    <t>Extreme Interest</t>
  </si>
  <si>
    <t>Hazardous rapid travel</t>
  </si>
  <si>
    <t>Surname</t>
  </si>
  <si>
    <t>Biological Sex</t>
  </si>
  <si>
    <t>Annoying Quirks</t>
  </si>
  <si>
    <t>Laughing at own jokes.</t>
  </si>
  <si>
    <t>Favored Approach</t>
  </si>
  <si>
    <t>Finesse</t>
  </si>
  <si>
    <t>Age</t>
  </si>
  <si>
    <t>Favored Item</t>
  </si>
  <si>
    <t>Keys to vehicle</t>
  </si>
  <si>
    <t>Gender</t>
  </si>
  <si>
    <t>Sexual Preference</t>
  </si>
  <si>
    <t>Height</t>
  </si>
  <si>
    <t>cm</t>
  </si>
  <si>
    <t>Weight</t>
  </si>
  <si>
    <t>Data</t>
  </si>
  <si>
    <t>Design Note: Age, Gender, Sexual Preference, and Height</t>
  </si>
  <si>
    <t xml:space="preserve">    The way values for gender and sexual preference are generated is totally arbitrary projection based on rough estimates of a number of real world research over the past two decades.  Feel free to modify to suit your campaign.
    The way height is generated is based on numbers pulled from Wikipedia, and modified using global standard deviations for height by sex.  They don't take ethnicity, nutritional information, or childhood healthcare into account.  Again, feel free to modify to suit your campaign.</t>
  </si>
  <si>
    <t>Pragmatic</t>
  </si>
  <si>
    <t>Devices</t>
  </si>
  <si>
    <t>Repeating what was just said.</t>
  </si>
  <si>
    <t>Direct</t>
  </si>
  <si>
    <t>Weapon</t>
  </si>
  <si>
    <t>Aggressive</t>
  </si>
  <si>
    <t>Reproductive activities</t>
  </si>
  <si>
    <t>Wordy or punny.</t>
  </si>
  <si>
    <t>Religious token</t>
  </si>
  <si>
    <t>Laid back</t>
  </si>
  <si>
    <t>Food</t>
  </si>
  <si>
    <t>Marriage token</t>
  </si>
  <si>
    <t>Overly emotional</t>
  </si>
  <si>
    <t>Intoxicants</t>
  </si>
  <si>
    <t>Complimenting self.</t>
  </si>
  <si>
    <t>Token of authority</t>
  </si>
  <si>
    <t>Clinical</t>
  </si>
  <si>
    <t>Weapons</t>
  </si>
  <si>
    <t>Fake laughing.</t>
  </si>
  <si>
    <t>Patient</t>
  </si>
  <si>
    <t>Familial token</t>
  </si>
  <si>
    <t>Pessemistic</t>
  </si>
  <si>
    <t>Social harmony</t>
  </si>
  <si>
    <t>Too detailed.</t>
  </si>
  <si>
    <t>Nostalgic memento</t>
  </si>
  <si>
    <t>Tentative</t>
  </si>
  <si>
    <t>Physical fitness</t>
  </si>
  <si>
    <t>Too technical.</t>
  </si>
  <si>
    <t>Direct &amp; Finesse</t>
  </si>
  <si>
    <t>Beverage (fungible)</t>
  </si>
  <si>
    <t>Idealistic</t>
  </si>
  <si>
    <t>Scientific inquiry</t>
  </si>
  <si>
    <t>Too vague.</t>
  </si>
  <si>
    <t>Finesse &amp; Patient</t>
  </si>
  <si>
    <t>Recording device</t>
  </si>
  <si>
    <t>Sarcastic</t>
  </si>
  <si>
    <t>Solving all problems</t>
  </si>
  <si>
    <t>Emotionally deaf.</t>
  </si>
  <si>
    <t>Direct &amp; Patient</t>
  </si>
  <si>
    <t>Travel documents</t>
  </si>
  <si>
    <t>Invades personal space.</t>
  </si>
  <si>
    <t>None favored</t>
  </si>
  <si>
    <t>Height Std. Dev</t>
  </si>
  <si>
    <t>UK Based</t>
  </si>
  <si>
    <t>German</t>
  </si>
  <si>
    <t>Australian</t>
  </si>
  <si>
    <t>India</t>
  </si>
  <si>
    <t>Central Bantu</t>
  </si>
  <si>
    <t>British</t>
  </si>
  <si>
    <t>Brazilian</t>
  </si>
  <si>
    <t>Male</t>
  </si>
  <si>
    <t>Average Height</t>
  </si>
  <si>
    <t>Female</t>
  </si>
  <si>
    <t>First Name (M)</t>
  </si>
  <si>
    <t>First Name (F)</t>
  </si>
  <si>
    <t>Family Name</t>
  </si>
  <si>
    <t>d100</t>
  </si>
  <si>
    <t>Selected</t>
  </si>
  <si>
    <t>FName</t>
  </si>
  <si>
    <t>FNMale</t>
  </si>
  <si>
    <t>FNFemale</t>
  </si>
  <si>
    <t>LName</t>
  </si>
  <si>
    <t>MHeightAvg</t>
  </si>
  <si>
    <t>FHeightAvg</t>
  </si>
  <si>
    <t>Notes</t>
  </si>
  <si>
    <t>Liam</t>
  </si>
  <si>
    <t>Olivia</t>
  </si>
  <si>
    <t>Smith</t>
  </si>
  <si>
    <t>Ben</t>
  </si>
  <si>
    <t>Emma</t>
  </si>
  <si>
    <t>Müller</t>
  </si>
  <si>
    <t>Aari</t>
  </si>
  <si>
    <t>Aaliyah</t>
  </si>
  <si>
    <t>Anderson</t>
  </si>
  <si>
    <t>Aakesh</t>
  </si>
  <si>
    <t>Aabha</t>
  </si>
  <si>
    <t>Acharya</t>
  </si>
  <si>
    <t>Amadi</t>
  </si>
  <si>
    <t>Amachi</t>
  </si>
  <si>
    <t>Dlamini</t>
  </si>
  <si>
    <t>Oliver</t>
  </si>
  <si>
    <t>Gabriel</t>
  </si>
  <si>
    <t>Gabriela</t>
  </si>
  <si>
    <t>Silva</t>
  </si>
  <si>
    <t>Noah</t>
  </si>
  <si>
    <t>Johnson</t>
  </si>
  <si>
    <t>Jonas</t>
  </si>
  <si>
    <t>Mia</t>
  </si>
  <si>
    <t>Schmidt</t>
  </si>
  <si>
    <t>Abraham</t>
  </si>
  <si>
    <t>Abigail</t>
  </si>
  <si>
    <t>Bailey</t>
  </si>
  <si>
    <t>Aaron</t>
  </si>
  <si>
    <t>Aahna</t>
  </si>
  <si>
    <t>Agarwal</t>
  </si>
  <si>
    <t>Andikan</t>
  </si>
  <si>
    <t>Aman</t>
  </si>
  <si>
    <t>Gumede</t>
  </si>
  <si>
    <t>George</t>
  </si>
  <si>
    <t>Amelia</t>
  </si>
  <si>
    <t>Jones</t>
  </si>
  <si>
    <t>Lucas</t>
  </si>
  <si>
    <t>Ana</t>
  </si>
  <si>
    <t>Mota</t>
  </si>
  <si>
    <t>Ava</t>
  </si>
  <si>
    <t>Williams</t>
  </si>
  <si>
    <t>Leon</t>
  </si>
  <si>
    <t>Hannah</t>
  </si>
  <si>
    <t>Schneider</t>
  </si>
  <si>
    <t>Adam</t>
  </si>
  <si>
    <t>Addison</t>
  </si>
  <si>
    <t>Baker</t>
  </si>
  <si>
    <t>Aayansh</t>
  </si>
  <si>
    <t>Aakanksha</t>
  </si>
  <si>
    <t>Khatri</t>
  </si>
  <si>
    <t>Anwar</t>
  </si>
  <si>
    <t>Amandla</t>
  </si>
  <si>
    <t xml:space="preserve">Hadebe </t>
  </si>
  <si>
    <t>Isla</t>
  </si>
  <si>
    <t>Matheus</t>
  </si>
  <si>
    <t>Amanda</t>
  </si>
  <si>
    <t>Lima</t>
  </si>
  <si>
    <t>William</t>
  </si>
  <si>
    <t>Sophia</t>
  </si>
  <si>
    <t>Brown</t>
  </si>
  <si>
    <t>Elias</t>
  </si>
  <si>
    <t>Sofia</t>
  </si>
  <si>
    <t>Fischer</t>
  </si>
  <si>
    <t>Albert</t>
  </si>
  <si>
    <t>Brody</t>
  </si>
  <si>
    <t>Banks</t>
  </si>
  <si>
    <t>Aakriti</t>
  </si>
  <si>
    <t>Ahuja</t>
  </si>
  <si>
    <t>Aren</t>
  </si>
  <si>
    <t>Amanishakhete</t>
  </si>
  <si>
    <t>Radebe</t>
  </si>
  <si>
    <t>Arthur</t>
  </si>
  <si>
    <t>Taylor</t>
  </si>
  <si>
    <t>Pedro</t>
  </si>
  <si>
    <t>Fernanda</t>
  </si>
  <si>
    <t>Ferreira</t>
  </si>
  <si>
    <t>Elijah</t>
  </si>
  <si>
    <t>Isabella</t>
  </si>
  <si>
    <t>Finn</t>
  </si>
  <si>
    <t>Emilia</t>
  </si>
  <si>
    <t>Weber</t>
  </si>
  <si>
    <t>Connor</t>
  </si>
  <si>
    <t>Alice</t>
  </si>
  <si>
    <t>Bedford</t>
  </si>
  <si>
    <t>Aditya</t>
  </si>
  <si>
    <t>Aalia</t>
  </si>
  <si>
    <t>Anand</t>
  </si>
  <si>
    <t>Ashon</t>
  </si>
  <si>
    <t>Andromeda</t>
  </si>
  <si>
    <t>Ilunga</t>
  </si>
  <si>
    <t>Harry</t>
  </si>
  <si>
    <t>Leonardo</t>
  </si>
  <si>
    <t>Júlia</t>
  </si>
  <si>
    <t>Batista</t>
  </si>
  <si>
    <t>Romanized. Surnames list hànzì writing for name in parentheses.</t>
  </si>
  <si>
    <t>James</t>
  </si>
  <si>
    <t>Charlotte</t>
  </si>
  <si>
    <t>Garcia</t>
  </si>
  <si>
    <t>Ann</t>
  </si>
  <si>
    <t>Schäfer</t>
  </si>
  <si>
    <t>Archer</t>
  </si>
  <si>
    <t>Bennett</t>
  </si>
  <si>
    <t>Advait</t>
  </si>
  <si>
    <t>Aanya</t>
  </si>
  <si>
    <t>Laghari</t>
  </si>
  <si>
    <t>Ashur</t>
  </si>
  <si>
    <t>Anisa</t>
  </si>
  <si>
    <t>Kamau</t>
  </si>
  <si>
    <t>Leo</t>
  </si>
  <si>
    <t>Davies</t>
  </si>
  <si>
    <t>Felipe</t>
  </si>
  <si>
    <t>Beatriz</t>
  </si>
  <si>
    <t>Gomes</t>
  </si>
  <si>
    <t>Benjamin</t>
  </si>
  <si>
    <t>Miller</t>
  </si>
  <si>
    <t>Paul</t>
  </si>
  <si>
    <t>Lena</t>
  </si>
  <si>
    <t>Meyer</t>
  </si>
  <si>
    <t>Logan</t>
  </si>
  <si>
    <t>Annabelle</t>
  </si>
  <si>
    <t>Boyd</t>
  </si>
  <si>
    <t>Agastya</t>
  </si>
  <si>
    <t>Aarna</t>
  </si>
  <si>
    <t>Patel</t>
  </si>
  <si>
    <t>Averey</t>
  </si>
  <si>
    <t>Annakiya</t>
  </si>
  <si>
    <t>Khoza</t>
  </si>
  <si>
    <t>Muhammad</t>
  </si>
  <si>
    <t>Evans</t>
  </si>
  <si>
    <t>João</t>
  </si>
  <si>
    <t>Mariana</t>
  </si>
  <si>
    <t>Rocha</t>
  </si>
  <si>
    <t>Davis</t>
  </si>
  <si>
    <t>Luis</t>
  </si>
  <si>
    <t>Lea</t>
  </si>
  <si>
    <t>Wagner</t>
  </si>
  <si>
    <t>Lincoln</t>
  </si>
  <si>
    <t>Aria</t>
  </si>
  <si>
    <t>Brooker</t>
  </si>
  <si>
    <t>Ahmed</t>
  </si>
  <si>
    <t>Aarohi</t>
  </si>
  <si>
    <t>Reddy</t>
  </si>
  <si>
    <t>Bahari</t>
  </si>
  <si>
    <t>Anulka</t>
  </si>
  <si>
    <t>Lubega</t>
  </si>
  <si>
    <t>Jack</t>
  </si>
  <si>
    <t>Grace</t>
  </si>
  <si>
    <t>Wilson</t>
  </si>
  <si>
    <t>Vinicius</t>
  </si>
  <si>
    <t>Larissa</t>
  </si>
  <si>
    <t>Alves</t>
  </si>
  <si>
    <t>Mason</t>
  </si>
  <si>
    <t>Harper</t>
  </si>
  <si>
    <t>Rodriguez</t>
  </si>
  <si>
    <t>Lukas</t>
  </si>
  <si>
    <t>Emily</t>
  </si>
  <si>
    <t>Becker</t>
  </si>
  <si>
    <t>Arnold</t>
  </si>
  <si>
    <t>Kaya</t>
  </si>
  <si>
    <t>Burges</t>
  </si>
  <si>
    <t>Aidan</t>
  </si>
  <si>
    <t>Aarushi</t>
  </si>
  <si>
    <t>Bakshi</t>
  </si>
  <si>
    <t>Baingana</t>
  </si>
  <si>
    <t>Anyango</t>
  </si>
  <si>
    <t>M'Bala</t>
  </si>
  <si>
    <t>Charlie</t>
  </si>
  <si>
    <t>Lily</t>
  </si>
  <si>
    <t>Thomas</t>
  </si>
  <si>
    <t>Guilherme</t>
  </si>
  <si>
    <t>Camila</t>
  </si>
  <si>
    <t>Macedo</t>
  </si>
  <si>
    <t>Ethan</t>
  </si>
  <si>
    <t>Evelyn</t>
  </si>
  <si>
    <t>Martinez</t>
  </si>
  <si>
    <t>Luca</t>
  </si>
  <si>
    <t>Marie</t>
  </si>
  <si>
    <t>Bauer</t>
  </si>
  <si>
    <t>Arran</t>
  </si>
  <si>
    <t>Marjorie</t>
  </si>
  <si>
    <t>Butler</t>
  </si>
  <si>
    <t>Amit</t>
  </si>
  <si>
    <t>Aashi</t>
  </si>
  <si>
    <t>Anthony</t>
  </si>
  <si>
    <t>Bakari</t>
  </si>
  <si>
    <t>Apara</t>
  </si>
  <si>
    <t>Mabaso</t>
  </si>
  <si>
    <t>Oscar</t>
  </si>
  <si>
    <t>Freya</t>
  </si>
  <si>
    <t>Daniel</t>
  </si>
  <si>
    <t>Leticia</t>
  </si>
  <si>
    <t>Alexander</t>
  </si>
  <si>
    <t>Hernandez</t>
  </si>
  <si>
    <t>Felix</t>
  </si>
  <si>
    <t>Lina</t>
  </si>
  <si>
    <t>Hoffmann</t>
  </si>
  <si>
    <t>Auton</t>
  </si>
  <si>
    <t>Audrey</t>
  </si>
  <si>
    <t>Cameron</t>
  </si>
  <si>
    <t>Aayushi</t>
  </si>
  <si>
    <t>Bab</t>
  </si>
  <si>
    <t>Bale</t>
  </si>
  <si>
    <t>Aret</t>
  </si>
  <si>
    <t>Mabika</t>
  </si>
  <si>
    <t>Jacob</t>
  </si>
  <si>
    <t>Roberts</t>
  </si>
  <si>
    <t>Luiz</t>
  </si>
  <si>
    <t>Juliana</t>
  </si>
  <si>
    <t>Correia</t>
  </si>
  <si>
    <t>Henry</t>
  </si>
  <si>
    <t>Lopez</t>
  </si>
  <si>
    <t>Maximilian</t>
  </si>
  <si>
    <t>Adelaide</t>
  </si>
  <si>
    <t>Schulz</t>
  </si>
  <si>
    <t>Bastiaan</t>
  </si>
  <si>
    <t>Aurora</t>
  </si>
  <si>
    <t>Campbell</t>
  </si>
  <si>
    <t>Arjun</t>
  </si>
  <si>
    <t>Aditi</t>
  </si>
  <si>
    <t>Arya</t>
  </si>
  <si>
    <t>Bandele</t>
  </si>
  <si>
    <t>Ariana</t>
  </si>
  <si>
    <t>Mabizela</t>
  </si>
  <si>
    <t>Ivy</t>
  </si>
  <si>
    <t>Robinson</t>
  </si>
  <si>
    <t>Bruno</t>
  </si>
  <si>
    <t>Natália</t>
  </si>
  <si>
    <t>Ramos</t>
  </si>
  <si>
    <t>Ella</t>
  </si>
  <si>
    <t>Gonzales</t>
  </si>
  <si>
    <t>Amelie</t>
  </si>
  <si>
    <t>Koch</t>
  </si>
  <si>
    <t>Bayram</t>
  </si>
  <si>
    <t>Chapman</t>
  </si>
  <si>
    <t>Atharv</t>
  </si>
  <si>
    <t>Advika</t>
  </si>
  <si>
    <t>Balakrishnan</t>
  </si>
  <si>
    <t>Barke</t>
  </si>
  <si>
    <t>Armani</t>
  </si>
  <si>
    <t>Mabunda</t>
  </si>
  <si>
    <t>Thompson</t>
  </si>
  <si>
    <t>Rafael</t>
  </si>
  <si>
    <t>Thais</t>
  </si>
  <si>
    <t>Morais</t>
  </si>
  <si>
    <t>Michael</t>
  </si>
  <si>
    <t>Elizabeth</t>
  </si>
  <si>
    <t>Max</t>
  </si>
  <si>
    <t>Sophie</t>
  </si>
  <si>
    <t>Richter</t>
  </si>
  <si>
    <t>Bernard</t>
  </si>
  <si>
    <t>Ayla</t>
  </si>
  <si>
    <t>Chen</t>
  </si>
  <si>
    <t>Aviraj</t>
  </si>
  <si>
    <t>Adweta</t>
  </si>
  <si>
    <t>Banerjee</t>
  </si>
  <si>
    <t>Bash</t>
  </si>
  <si>
    <t>Artemis</t>
  </si>
  <si>
    <t>Mabuza</t>
  </si>
  <si>
    <t>Freddie</t>
  </si>
  <si>
    <t>Rosie</t>
  </si>
  <si>
    <t>Wright</t>
  </si>
  <si>
    <t>Vitoria</t>
  </si>
  <si>
    <t>Azevedo</t>
  </si>
  <si>
    <t>Emil</t>
  </si>
  <si>
    <t>Luisa</t>
  </si>
  <si>
    <t>Klein</t>
  </si>
  <si>
    <t>Bert</t>
  </si>
  <si>
    <t>Billie</t>
  </si>
  <si>
    <t>Clark</t>
  </si>
  <si>
    <t>Avyaan</t>
  </si>
  <si>
    <t>Adya</t>
  </si>
  <si>
    <t>Burman:</t>
  </si>
  <si>
    <t>Bast</t>
  </si>
  <si>
    <t>Arusi</t>
  </si>
  <si>
    <t>Macharia</t>
  </si>
  <si>
    <t>Alfie</t>
  </si>
  <si>
    <t>Evie</t>
  </si>
  <si>
    <t>Walker</t>
  </si>
  <si>
    <t>Gustavo</t>
  </si>
  <si>
    <t>Laura</t>
  </si>
  <si>
    <t>Cavalcante</t>
  </si>
  <si>
    <t>Moritz</t>
  </si>
  <si>
    <t>Johanna</t>
  </si>
  <si>
    <t>Wolf</t>
  </si>
  <si>
    <t>Blake</t>
  </si>
  <si>
    <t>Bonnie</t>
  </si>
  <si>
    <t>Collins</t>
  </si>
  <si>
    <t>Ayaan</t>
  </si>
  <si>
    <t>Aisha</t>
  </si>
  <si>
    <t>Bhatt</t>
  </si>
  <si>
    <t>Bayode</t>
  </si>
  <si>
    <t>Arziki</t>
  </si>
  <si>
    <t>Madima</t>
  </si>
  <si>
    <t>Theo</t>
  </si>
  <si>
    <t>Florence</t>
  </si>
  <si>
    <t>White</t>
  </si>
  <si>
    <t>Paulo</t>
  </si>
  <si>
    <t>Jéssica</t>
  </si>
  <si>
    <t>Moreira</t>
  </si>
  <si>
    <t>Romanized. Surnames list kanji (I think?) writing for name in parentheses.</t>
  </si>
  <si>
    <t>Jackson</t>
  </si>
  <si>
    <t>Jakob</t>
  </si>
  <si>
    <t>Nele</t>
  </si>
  <si>
    <t>Schröder</t>
  </si>
  <si>
    <t>Boaz</t>
  </si>
  <si>
    <t>Cox</t>
  </si>
  <si>
    <t>Ayman</t>
  </si>
  <si>
    <t>Akshara</t>
  </si>
  <si>
    <t>Basu</t>
  </si>
  <si>
    <t>Belay</t>
  </si>
  <si>
    <t>Asa</t>
  </si>
  <si>
    <t>Madondo</t>
  </si>
  <si>
    <t>Poppy</t>
  </si>
  <si>
    <t>Edwards</t>
  </si>
  <si>
    <t>Mateus</t>
  </si>
  <si>
    <t>Rafaela</t>
  </si>
  <si>
    <t>Santos</t>
  </si>
  <si>
    <t>Romanized. Some names list Hangul writing for name in parentheses.</t>
  </si>
  <si>
    <t>Sebastian</t>
  </si>
  <si>
    <t>Avery</t>
  </si>
  <si>
    <t>Moore</t>
  </si>
  <si>
    <t>Niklas</t>
  </si>
  <si>
    <t>Neumann</t>
  </si>
  <si>
    <t>Bram</t>
  </si>
  <si>
    <t>Davidson</t>
  </si>
  <si>
    <t>Akshita</t>
  </si>
  <si>
    <t>Bedi</t>
  </si>
  <si>
    <t>Bem</t>
  </si>
  <si>
    <t>Asabi</t>
  </si>
  <si>
    <t>Mahlangu</t>
  </si>
  <si>
    <t>Theodore</t>
  </si>
  <si>
    <t>Hughes</t>
  </si>
  <si>
    <t>Thiago</t>
  </si>
  <si>
    <t>Luana</t>
  </si>
  <si>
    <t>Melo</t>
  </si>
  <si>
    <t>I didn't find good data on last names, and researching it indicated it's compicated and not very exposed on the Internet.</t>
  </si>
  <si>
    <t>Mila</t>
  </si>
  <si>
    <t>Tim</t>
  </si>
  <si>
    <t>Lilly</t>
  </si>
  <si>
    <t>Braun</t>
  </si>
  <si>
    <t>Carter</t>
  </si>
  <si>
    <t>Chloe</t>
  </si>
  <si>
    <t>Chris</t>
  </si>
  <si>
    <t>Ahana</t>
  </si>
  <si>
    <t>Varma</t>
  </si>
  <si>
    <t>Bitalo</t>
  </si>
  <si>
    <t>Asha</t>
  </si>
  <si>
    <t>Maidza</t>
  </si>
  <si>
    <t>Archie</t>
  </si>
  <si>
    <t>Willow</t>
  </si>
  <si>
    <t>Green</t>
  </si>
  <si>
    <t>Igor</t>
  </si>
  <si>
    <t>Bruna</t>
  </si>
  <si>
    <t>Neves</t>
  </si>
  <si>
    <t>Aiden</t>
  </si>
  <si>
    <t>Martin</t>
  </si>
  <si>
    <t>Julian</t>
  </si>
  <si>
    <t>Lara</t>
  </si>
  <si>
    <t>Werner</t>
  </si>
  <si>
    <t>Claire</t>
  </si>
  <si>
    <t>Daksh</t>
  </si>
  <si>
    <t>Alekhya</t>
  </si>
  <si>
    <t>Dara</t>
  </si>
  <si>
    <t>Biton</t>
  </si>
  <si>
    <t>Ashaki</t>
  </si>
  <si>
    <t>Makhanya</t>
  </si>
  <si>
    <t>Joshua</t>
  </si>
  <si>
    <t>Hall</t>
  </si>
  <si>
    <t>Douglas</t>
  </si>
  <si>
    <t>Barbara</t>
  </si>
  <si>
    <t>Teixeira</t>
  </si>
  <si>
    <t>Owen</t>
  </si>
  <si>
    <t>Scarlett</t>
  </si>
  <si>
    <t>Lee</t>
  </si>
  <si>
    <t>Oskar</t>
  </si>
  <si>
    <t>Clara</t>
  </si>
  <si>
    <t>Schwarz</t>
  </si>
  <si>
    <t>Claude</t>
  </si>
  <si>
    <t>Daisy</t>
  </si>
  <si>
    <t>Dixon</t>
  </si>
  <si>
    <t>Darpan</t>
  </si>
  <si>
    <t>Amaira</t>
  </si>
  <si>
    <t>Dalal</t>
  </si>
  <si>
    <t>Chane</t>
  </si>
  <si>
    <t>Ashia</t>
  </si>
  <si>
    <t>Malewezi</t>
  </si>
  <si>
    <t>Elsie</t>
  </si>
  <si>
    <t>Lewis</t>
  </si>
  <si>
    <t>Victor</t>
  </si>
  <si>
    <t>Maria</t>
  </si>
  <si>
    <t>Campos</t>
  </si>
  <si>
    <t>Written right to left.</t>
  </si>
  <si>
    <t>Samuel</t>
  </si>
  <si>
    <t>Penelope</t>
  </si>
  <si>
    <t>Perez</t>
  </si>
  <si>
    <t>Anton</t>
  </si>
  <si>
    <t>Hofmann</t>
  </si>
  <si>
    <t>Conall</t>
  </si>
  <si>
    <t>Eden</t>
  </si>
  <si>
    <t>Doyle</t>
  </si>
  <si>
    <t>Dhakshan</t>
  </si>
  <si>
    <t>Amaya</t>
  </si>
  <si>
    <t>Chowdhur</t>
  </si>
  <si>
    <t>Chata</t>
  </si>
  <si>
    <t>Asis</t>
  </si>
  <si>
    <t>Mamba</t>
  </si>
  <si>
    <t>Phoebe</t>
  </si>
  <si>
    <t>Harris</t>
  </si>
  <si>
    <t>Joao Pedro</t>
  </si>
  <si>
    <t>Isabela</t>
  </si>
  <si>
    <t>Sousa</t>
  </si>
  <si>
    <t>Matthew</t>
  </si>
  <si>
    <t>Layla</t>
  </si>
  <si>
    <t>Philipp</t>
  </si>
  <si>
    <t>Leni</t>
  </si>
  <si>
    <t>Zimmermann</t>
  </si>
  <si>
    <t>Conrad</t>
  </si>
  <si>
    <t>Eleanor</t>
  </si>
  <si>
    <t>Driver</t>
  </si>
  <si>
    <t>Dharmesh</t>
  </si>
  <si>
    <t>Amna</t>
  </si>
  <si>
    <t>Chabra</t>
  </si>
  <si>
    <t>Chiamaka</t>
  </si>
  <si>
    <t>Assaggi</t>
  </si>
  <si>
    <t>Mandanda</t>
  </si>
  <si>
    <t>Isaac</t>
  </si>
  <si>
    <t>Clarke</t>
  </si>
  <si>
    <t>Vitor</t>
  </si>
  <si>
    <t>Anna</t>
  </si>
  <si>
    <t>Oliveira</t>
  </si>
  <si>
    <t>Joseph</t>
  </si>
  <si>
    <t>David</t>
  </si>
  <si>
    <t>Maja</t>
  </si>
  <si>
    <t>Schmitt</t>
  </si>
  <si>
    <t>Cooper</t>
  </si>
  <si>
    <t>Eliza</t>
  </si>
  <si>
    <t>Elliott</t>
  </si>
  <si>
    <t>Dhruv</t>
  </si>
  <si>
    <t>Amrita</t>
  </si>
  <si>
    <t>Chadha</t>
  </si>
  <si>
    <t>Chike</t>
  </si>
  <si>
    <t>Asura</t>
  </si>
  <si>
    <t>Mandlate</t>
  </si>
  <si>
    <t>Edward</t>
  </si>
  <si>
    <t>Sienna</t>
  </si>
  <si>
    <t>Carolina</t>
  </si>
  <si>
    <t>Pereira</t>
  </si>
  <si>
    <t>Levi</t>
  </si>
  <si>
    <t>Victoria</t>
  </si>
  <si>
    <t>Hartmann</t>
  </si>
  <si>
    <t>Cuma</t>
  </si>
  <si>
    <t>Ellis</t>
  </si>
  <si>
    <t>Elvin</t>
  </si>
  <si>
    <t>Amulya</t>
  </si>
  <si>
    <t>Chakrabarti</t>
  </si>
  <si>
    <t>Chimelu</t>
  </si>
  <si>
    <t>Atsukpi</t>
  </si>
  <si>
    <t>Mangwana</t>
  </si>
  <si>
    <t>Eduardo</t>
  </si>
  <si>
    <t>Brenda</t>
  </si>
  <si>
    <t>Carvalho</t>
  </si>
  <si>
    <t>Romanized. Surnames list cyrillic writing for name in parentheses.</t>
  </si>
  <si>
    <t>Mateo</t>
  </si>
  <si>
    <t>Madison</t>
  </si>
  <si>
    <t>Sanchez</t>
  </si>
  <si>
    <t>Sarah</t>
  </si>
  <si>
    <t>Schmid</t>
  </si>
  <si>
    <t>Edgar</t>
  </si>
  <si>
    <t>Ellie</t>
  </si>
  <si>
    <t>England</t>
  </si>
  <si>
    <t>Emmanuel</t>
  </si>
  <si>
    <t>Anaisha</t>
  </si>
  <si>
    <t>Chawla:</t>
  </si>
  <si>
    <t>Dakarai</t>
  </si>
  <si>
    <t>Audi</t>
  </si>
  <si>
    <t>Manjate</t>
  </si>
  <si>
    <t>Tommy</t>
  </si>
  <si>
    <t>Wood</t>
  </si>
  <si>
    <t>Caio</t>
  </si>
  <si>
    <t>Lívia</t>
  </si>
  <si>
    <t>Almeida</t>
  </si>
  <si>
    <t>Frieda</t>
  </si>
  <si>
    <t>Weiß</t>
  </si>
  <si>
    <t>Edison</t>
  </si>
  <si>
    <t>Eloise</t>
  </si>
  <si>
    <t>Fergusson</t>
  </si>
  <si>
    <t>Anika</t>
  </si>
  <si>
    <t>Ahluwalia</t>
  </si>
  <si>
    <t>Daren</t>
  </si>
  <si>
    <t>Maponyane</t>
  </si>
  <si>
    <t>Finley</t>
  </si>
  <si>
    <t>Ruby</t>
  </si>
  <si>
    <t>Turner</t>
  </si>
  <si>
    <t>Rodrigo</t>
  </si>
  <si>
    <t>Aline</t>
  </si>
  <si>
    <t>Costa</t>
  </si>
  <si>
    <t>John</t>
  </si>
  <si>
    <t>Ramirez</t>
  </si>
  <si>
    <t>Tom</t>
  </si>
  <si>
    <t>Ida</t>
  </si>
  <si>
    <t>Schmitz</t>
  </si>
  <si>
    <t>Edwin</t>
  </si>
  <si>
    <t>Fisher</t>
  </si>
  <si>
    <t>Farhan</t>
  </si>
  <si>
    <t>Archana</t>
  </si>
  <si>
    <t>Amin</t>
  </si>
  <si>
    <t>Davu</t>
  </si>
  <si>
    <t>Avongara</t>
  </si>
  <si>
    <t>Mapunda</t>
  </si>
  <si>
    <t>Isabelle</t>
  </si>
  <si>
    <t>Marcos</t>
  </si>
  <si>
    <t>Milena</t>
  </si>
  <si>
    <t>Ribeiro</t>
  </si>
  <si>
    <t>Wyatt</t>
  </si>
  <si>
    <t>Nora</t>
  </si>
  <si>
    <t>Mats</t>
  </si>
  <si>
    <t>Greta</t>
  </si>
  <si>
    <t>Krüger</t>
  </si>
  <si>
    <t>Ford</t>
  </si>
  <si>
    <t>Arunima</t>
  </si>
  <si>
    <t>Apte</t>
  </si>
  <si>
    <t>Diallo</t>
  </si>
  <si>
    <t>Ayan</t>
  </si>
  <si>
    <t>Maraire</t>
  </si>
  <si>
    <t>Leandro</t>
  </si>
  <si>
    <t>Giovanna</t>
  </si>
  <si>
    <t>Fernandes</t>
  </si>
  <si>
    <t>Riley</t>
  </si>
  <si>
    <t>Jan</t>
  </si>
  <si>
    <t>Pia</t>
  </si>
  <si>
    <t>Lange</t>
  </si>
  <si>
    <t>Fraser</t>
  </si>
  <si>
    <t>Ibrahim</t>
  </si>
  <si>
    <t>Avantika</t>
  </si>
  <si>
    <t>Datta</t>
  </si>
  <si>
    <t>Drama</t>
  </si>
  <si>
    <t>Ayana</t>
  </si>
  <si>
    <t>Masango</t>
  </si>
  <si>
    <t>Matilda</t>
  </si>
  <si>
    <t>Hill</t>
  </si>
  <si>
    <t>Diego</t>
  </si>
  <si>
    <t>Ana Clara</t>
  </si>
  <si>
    <t>Montes</t>
  </si>
  <si>
    <t>Zoey</t>
  </si>
  <si>
    <t>Matteo</t>
  </si>
  <si>
    <t>Edith</t>
  </si>
  <si>
    <t>Meier</t>
  </si>
  <si>
    <t>Eva</t>
  </si>
  <si>
    <t>Gallagher</t>
  </si>
  <si>
    <t>Ishaan</t>
  </si>
  <si>
    <t>Avya</t>
  </si>
  <si>
    <t>Deol</t>
  </si>
  <si>
    <t>Duka</t>
  </si>
  <si>
    <t>Ayo</t>
  </si>
  <si>
    <t>Maseko</t>
  </si>
  <si>
    <t>Mohammed</t>
  </si>
  <si>
    <t>Ward</t>
  </si>
  <si>
    <t>José</t>
  </si>
  <si>
    <t>Victória</t>
  </si>
  <si>
    <t>Noronha</t>
  </si>
  <si>
    <t>Luke</t>
  </si>
  <si>
    <t>Young</t>
  </si>
  <si>
    <t>Lia</t>
  </si>
  <si>
    <t>Walter</t>
  </si>
  <si>
    <t>Finlay</t>
  </si>
  <si>
    <t>Gibson</t>
  </si>
  <si>
    <t>Ivaan</t>
  </si>
  <si>
    <t>Bandita</t>
  </si>
  <si>
    <t>Deshpande</t>
  </si>
  <si>
    <t>Dume</t>
  </si>
  <si>
    <t>Ayoka</t>
  </si>
  <si>
    <t>Masemola</t>
  </si>
  <si>
    <t>Teddy</t>
  </si>
  <si>
    <t>Morris</t>
  </si>
  <si>
    <t>Fernando</t>
  </si>
  <si>
    <t>Maria Clara</t>
  </si>
  <si>
    <t>Lopes</t>
  </si>
  <si>
    <t>Grayson</t>
  </si>
  <si>
    <t>Hazel</t>
  </si>
  <si>
    <t>Allen</t>
  </si>
  <si>
    <t>Erik</t>
  </si>
  <si>
    <t>Mathilda</t>
  </si>
  <si>
    <t>Köhler</t>
  </si>
  <si>
    <t>Frank</t>
  </si>
  <si>
    <t>Everly</t>
  </si>
  <si>
    <t>Gordon</t>
  </si>
  <si>
    <t>Jairaj</t>
  </si>
  <si>
    <t>Banhi</t>
  </si>
  <si>
    <t>Dewa</t>
  </si>
  <si>
    <t>Eammon</t>
  </si>
  <si>
    <t>Aysha</t>
  </si>
  <si>
    <t>Masengo</t>
  </si>
  <si>
    <t>Jessica</t>
  </si>
  <si>
    <t>Fábio</t>
  </si>
  <si>
    <t>Daniela</t>
  </si>
  <si>
    <t>Esteves</t>
  </si>
  <si>
    <t>King</t>
  </si>
  <si>
    <t>Fabian</t>
  </si>
  <si>
    <t>Maier</t>
  </si>
  <si>
    <t>Gould</t>
  </si>
  <si>
    <t>Jay</t>
  </si>
  <si>
    <t>Barkha</t>
  </si>
  <si>
    <t>Lal</t>
  </si>
  <si>
    <t>Essien</t>
  </si>
  <si>
    <t>Aza</t>
  </si>
  <si>
    <t>Mashabane</t>
  </si>
  <si>
    <t>Arlo</t>
  </si>
  <si>
    <t>Maya</t>
  </si>
  <si>
    <t>Joao Vitor</t>
  </si>
  <si>
    <t>Gabrielle</t>
  </si>
  <si>
    <t>Carreira</t>
  </si>
  <si>
    <t>These names are from references I like.</t>
  </si>
  <si>
    <t>Jayden</t>
  </si>
  <si>
    <t>Milan</t>
  </si>
  <si>
    <t>Melina</t>
  </si>
  <si>
    <t>Beck</t>
  </si>
  <si>
    <t>Gie</t>
  </si>
  <si>
    <t>Gray</t>
  </si>
  <si>
    <t>Bavishni</t>
  </si>
  <si>
    <t>Kohli</t>
  </si>
  <si>
    <t>Fabunni</t>
  </si>
  <si>
    <t>Azana</t>
  </si>
  <si>
    <t>Masire</t>
  </si>
  <si>
    <t>Henrique</t>
  </si>
  <si>
    <t>Raquel</t>
  </si>
  <si>
    <t>Barreto</t>
  </si>
  <si>
    <t>Violet</t>
  </si>
  <si>
    <t>Scott</t>
  </si>
  <si>
    <t>Lisa</t>
  </si>
  <si>
    <t>König</t>
  </si>
  <si>
    <t>Gilbert</t>
  </si>
  <si>
    <t>Frankie</t>
  </si>
  <si>
    <t>Bhakti</t>
  </si>
  <si>
    <t>Mangal</t>
  </si>
  <si>
    <t>Faraji</t>
  </si>
  <si>
    <t>Azinza</t>
  </si>
  <si>
    <t>Masondo</t>
  </si>
  <si>
    <t>Willian</t>
  </si>
  <si>
    <t>Marcela</t>
  </si>
  <si>
    <t>Moniz</t>
  </si>
  <si>
    <t>Lillian</t>
  </si>
  <si>
    <t>Torres</t>
  </si>
  <si>
    <t>Jonathan</t>
  </si>
  <si>
    <t>Julia</t>
  </si>
  <si>
    <t>Krause</t>
  </si>
  <si>
    <t>Gore</t>
  </si>
  <si>
    <t>Hamilton</t>
  </si>
  <si>
    <t>Kabir</t>
  </si>
  <si>
    <t>Bhanu</t>
  </si>
  <si>
    <t>Malhotra</t>
  </si>
  <si>
    <t>Gamba</t>
  </si>
  <si>
    <t>Aziza</t>
  </si>
  <si>
    <t>Masuku</t>
  </si>
  <si>
    <t>Harrison</t>
  </si>
  <si>
    <t>Millie</t>
  </si>
  <si>
    <t>Carlos</t>
  </si>
  <si>
    <t>Andressa</t>
  </si>
  <si>
    <t>Luz</t>
  </si>
  <si>
    <t>Zoe</t>
  </si>
  <si>
    <t>Nguyen</t>
  </si>
  <si>
    <t>Paula</t>
  </si>
  <si>
    <t>Schulze</t>
  </si>
  <si>
    <t>Gosa</t>
  </si>
  <si>
    <t>Georgia</t>
  </si>
  <si>
    <t>Kanha</t>
  </si>
  <si>
    <t>Bhrithi</t>
  </si>
  <si>
    <t>Jha</t>
  </si>
  <si>
    <t>Gazali</t>
  </si>
  <si>
    <t>Azmera</t>
  </si>
  <si>
    <t>Mataka</t>
  </si>
  <si>
    <t>Marcelo</t>
  </si>
  <si>
    <t>Luiza</t>
  </si>
  <si>
    <t>Marques</t>
  </si>
  <si>
    <t>Dylan</t>
  </si>
  <si>
    <t>Stella</t>
  </si>
  <si>
    <t>Simon</t>
  </si>
  <si>
    <t>Alina</t>
  </si>
  <si>
    <t>Huber</t>
  </si>
  <si>
    <t>Haden</t>
  </si>
  <si>
    <t>Harvey</t>
  </si>
  <si>
    <t>Kartikeya</t>
  </si>
  <si>
    <t>Bimala</t>
  </si>
  <si>
    <t>Joshi</t>
  </si>
  <si>
    <t>Genet</t>
  </si>
  <si>
    <t>Azuka</t>
  </si>
  <si>
    <t>Matovu</t>
  </si>
  <si>
    <t>Morgan</t>
  </si>
  <si>
    <t>Alexandre</t>
  </si>
  <si>
    <t>Aléxia</t>
  </si>
  <si>
    <t>Cavaco</t>
  </si>
  <si>
    <t>Flores</t>
  </si>
  <si>
    <t>Vincent</t>
  </si>
  <si>
    <t>Mira</t>
  </si>
  <si>
    <t>Mayer</t>
  </si>
  <si>
    <t>Hale</t>
  </si>
  <si>
    <t>Hallie</t>
  </si>
  <si>
    <t>Hawkins</t>
  </si>
  <si>
    <t>Kavin</t>
  </si>
  <si>
    <t>Bina</t>
  </si>
  <si>
    <t>Kapadia</t>
  </si>
  <si>
    <t>Godana</t>
  </si>
  <si>
    <t>Baba</t>
  </si>
  <si>
    <t>Mbala</t>
  </si>
  <si>
    <t>Maisie</t>
  </si>
  <si>
    <t>Alex</t>
  </si>
  <si>
    <t>Caroline</t>
  </si>
  <si>
    <t>Martins</t>
  </si>
  <si>
    <t>Natalie</t>
  </si>
  <si>
    <t>Lennard</t>
  </si>
  <si>
    <t>Kiaan</t>
  </si>
  <si>
    <t>Bindhiya</t>
  </si>
  <si>
    <t>Iyer</t>
  </si>
  <si>
    <t>Guban</t>
  </si>
  <si>
    <t>Bacia</t>
  </si>
  <si>
    <t>Mbatha</t>
  </si>
  <si>
    <t>Italo</t>
  </si>
  <si>
    <t>Stephanie</t>
  </si>
  <si>
    <t>Soares</t>
  </si>
  <si>
    <t>Jaxon</t>
  </si>
  <si>
    <t>Adams</t>
  </si>
  <si>
    <t>Carl</t>
  </si>
  <si>
    <t>Helena</t>
  </si>
  <si>
    <t>Lehmann</t>
  </si>
  <si>
    <t>Harlow</t>
  </si>
  <si>
    <t>Krish</t>
  </si>
  <si>
    <t>Binita</t>
  </si>
  <si>
    <t>Jain</t>
  </si>
  <si>
    <t>Gure</t>
  </si>
  <si>
    <t>Badu</t>
  </si>
  <si>
    <t>Mbugua</t>
  </si>
  <si>
    <t>Louie</t>
  </si>
  <si>
    <t>Raphael</t>
  </si>
  <si>
    <t>Vieira</t>
  </si>
  <si>
    <t>Asher</t>
  </si>
  <si>
    <t>Nelson</t>
  </si>
  <si>
    <t>Linus</t>
  </si>
  <si>
    <t>Marlene</t>
  </si>
  <si>
    <t>Kaiser</t>
  </si>
  <si>
    <t>Diana</t>
  </si>
  <si>
    <t>Krishna</t>
  </si>
  <si>
    <t>Bodhi</t>
  </si>
  <si>
    <t>Khann</t>
  </si>
  <si>
    <t>Haben</t>
  </si>
  <si>
    <t>Bahati</t>
  </si>
  <si>
    <t>Mchunu</t>
  </si>
  <si>
    <t>Esme</t>
  </si>
  <si>
    <t>Phillips</t>
  </si>
  <si>
    <t>Flávio</t>
  </si>
  <si>
    <t>Sabrina</t>
  </si>
  <si>
    <t>Barbosa</t>
  </si>
  <si>
    <t>Christopher</t>
  </si>
  <si>
    <t>Leah</t>
  </si>
  <si>
    <t>Hannes</t>
  </si>
  <si>
    <t>Emely</t>
  </si>
  <si>
    <t>Fuchs</t>
  </si>
  <si>
    <t>Harriet</t>
  </si>
  <si>
    <t>Kelly</t>
  </si>
  <si>
    <t>Kriyansh</t>
  </si>
  <si>
    <t>Brinda</t>
  </si>
  <si>
    <t>Grover</t>
  </si>
  <si>
    <t>Harith</t>
  </si>
  <si>
    <t>Baina</t>
  </si>
  <si>
    <t>Mkhize</t>
  </si>
  <si>
    <t>Reuben</t>
  </si>
  <si>
    <t>Watson</t>
  </si>
  <si>
    <t>Bernardo</t>
  </si>
  <si>
    <t>Maria Eduarda</t>
  </si>
  <si>
    <t>Dias</t>
  </si>
  <si>
    <t>Josiah</t>
  </si>
  <si>
    <t>Aubrey</t>
  </si>
  <si>
    <t>Jona</t>
  </si>
  <si>
    <t>Elisa</t>
  </si>
  <si>
    <t>Herrmann</t>
  </si>
  <si>
    <t>Hayley</t>
  </si>
  <si>
    <t>Kennedy</t>
  </si>
  <si>
    <t>Lakshan</t>
  </si>
  <si>
    <t>Chaitali</t>
  </si>
  <si>
    <t>Kaur</t>
  </si>
  <si>
    <t>Haruni</t>
  </si>
  <si>
    <t>Balinda</t>
  </si>
  <si>
    <t>Mofokeng</t>
  </si>
  <si>
    <t>Albie</t>
  </si>
  <si>
    <t>Imogen</t>
  </si>
  <si>
    <t>Andre</t>
  </si>
  <si>
    <t>Raissa</t>
  </si>
  <si>
    <t>Nascimento</t>
  </si>
  <si>
    <t>Andrew</t>
  </si>
  <si>
    <t>Rivera</t>
  </si>
  <si>
    <t>Mika</t>
  </si>
  <si>
    <t>Lang</t>
  </si>
  <si>
    <t>Kerr</t>
  </si>
  <si>
    <t>Madhav</t>
  </si>
  <si>
    <t>Chakrika</t>
  </si>
  <si>
    <t>Kashyap</t>
  </si>
  <si>
    <t>Hirsi</t>
  </si>
  <si>
    <t>Barika</t>
  </si>
  <si>
    <t>Mokonyane</t>
  </si>
  <si>
    <t>Rory</t>
  </si>
  <si>
    <t>Thea</t>
  </si>
  <si>
    <t>Parker</t>
  </si>
  <si>
    <t>Luciano</t>
  </si>
  <si>
    <t>Nathalia</t>
  </si>
  <si>
    <t>Andrade</t>
  </si>
  <si>
    <t>Jannik</t>
  </si>
  <si>
    <t>Gertraud</t>
  </si>
  <si>
    <t>Kidman</t>
  </si>
  <si>
    <t>Manas</t>
  </si>
  <si>
    <t>Chakshini</t>
  </si>
  <si>
    <t>Gokhale</t>
  </si>
  <si>
    <t>Ibeamaka</t>
  </si>
  <si>
    <t>Bathsheba</t>
  </si>
  <si>
    <t>Mutombo</t>
  </si>
  <si>
    <t>Ada</t>
  </si>
  <si>
    <t>Price</t>
  </si>
  <si>
    <t>Ricardo</t>
  </si>
  <si>
    <t>Nayara</t>
  </si>
  <si>
    <t>Nunes</t>
  </si>
  <si>
    <t>Lucy</t>
  </si>
  <si>
    <t>Mitchell</t>
  </si>
  <si>
    <t>Nico</t>
  </si>
  <si>
    <t>Peters</t>
  </si>
  <si>
    <t>Hudson</t>
  </si>
  <si>
    <t>Indiana</t>
  </si>
  <si>
    <t>Moksh</t>
  </si>
  <si>
    <t>Chandni</t>
  </si>
  <si>
    <t>Ghosh</t>
  </si>
  <si>
    <t>Ife</t>
  </si>
  <si>
    <t>Bayo</t>
  </si>
  <si>
    <t>Ncube</t>
  </si>
  <si>
    <t>Hugo</t>
  </si>
  <si>
    <t>Carla</t>
  </si>
  <si>
    <t>Machado</t>
  </si>
  <si>
    <t>Ezra</t>
  </si>
  <si>
    <t>Markus</t>
  </si>
  <si>
    <t>Jana</t>
  </si>
  <si>
    <t>Stein</t>
  </si>
  <si>
    <t>Hunter</t>
  </si>
  <si>
    <t>Indie</t>
  </si>
  <si>
    <t>Knight</t>
  </si>
  <si>
    <t>Charita</t>
  </si>
  <si>
    <t>Garg</t>
  </si>
  <si>
    <t>Ige</t>
  </si>
  <si>
    <t>Bela</t>
  </si>
  <si>
    <t>Ndagire</t>
  </si>
  <si>
    <t>Vagner</t>
  </si>
  <si>
    <t>Mary</t>
  </si>
  <si>
    <t>Mendes</t>
  </si>
  <si>
    <t>Bella</t>
  </si>
  <si>
    <t>Johannes</t>
  </si>
  <si>
    <t>Amy</t>
  </si>
  <si>
    <t>Jung</t>
  </si>
  <si>
    <t>Kumar</t>
  </si>
  <si>
    <t>Narhari</t>
  </si>
  <si>
    <t>Chavvi</t>
  </si>
  <si>
    <t>Dhar</t>
  </si>
  <si>
    <t>Iggi</t>
  </si>
  <si>
    <t>Ndhlovu</t>
  </si>
  <si>
    <t>Zachary</t>
  </si>
  <si>
    <t>Griffiths</t>
  </si>
  <si>
    <t>Ramon</t>
  </si>
  <si>
    <t>Freitas</t>
  </si>
  <si>
    <t>Charles</t>
  </si>
  <si>
    <t>Nova</t>
  </si>
  <si>
    <t>Gomez</t>
  </si>
  <si>
    <t>Marlon</t>
  </si>
  <si>
    <t>Mara</t>
  </si>
  <si>
    <t>Möller</t>
  </si>
  <si>
    <t>Ivor</t>
  </si>
  <si>
    <t>Nathan</t>
  </si>
  <si>
    <t>Chetana</t>
  </si>
  <si>
    <t>Gandhi</t>
  </si>
  <si>
    <t>Iggy</t>
  </si>
  <si>
    <t>Berhane</t>
  </si>
  <si>
    <t>Mdikumana</t>
  </si>
  <si>
    <t>Reggie</t>
  </si>
  <si>
    <t>Adriano</t>
  </si>
  <si>
    <t>Cristina</t>
  </si>
  <si>
    <t>Cardoso</t>
  </si>
  <si>
    <t>Caleb</t>
  </si>
  <si>
    <t>Brooklyn</t>
  </si>
  <si>
    <t>Leonard</t>
  </si>
  <si>
    <t>Juliane</t>
  </si>
  <si>
    <t>Berger</t>
  </si>
  <si>
    <t>Nihal</t>
  </si>
  <si>
    <t>Cheshta</t>
  </si>
  <si>
    <t>Ganguly</t>
  </si>
  <si>
    <t>Ilo</t>
  </si>
  <si>
    <t>Bibi</t>
  </si>
  <si>
    <t>Ndiritu</t>
  </si>
  <si>
    <t>Marcio</t>
  </si>
  <si>
    <t>Gonçalves</t>
  </si>
  <si>
    <t>Isaiah</t>
  </si>
  <si>
    <t>Paisley</t>
  </si>
  <si>
    <t>Josephine</t>
  </si>
  <si>
    <t>Li</t>
  </si>
  <si>
    <t>Nihit</t>
  </si>
  <si>
    <t>Chhaya</t>
  </si>
  <si>
    <t>Gupt</t>
  </si>
  <si>
    <t>Ilom</t>
  </si>
  <si>
    <t>Bikita</t>
  </si>
  <si>
    <t>Ndlovu</t>
  </si>
  <si>
    <t>Louis</t>
  </si>
  <si>
    <t>Cook</t>
  </si>
  <si>
    <t>Jeferson</t>
  </si>
  <si>
    <t>Michele</t>
  </si>
  <si>
    <t>Santana</t>
  </si>
  <si>
    <t>Ryan</t>
  </si>
  <si>
    <t>Savannah</t>
  </si>
  <si>
    <t>Johann</t>
  </si>
  <si>
    <t>Katharina</t>
  </si>
  <si>
    <t>Friedrich</t>
  </si>
  <si>
    <t>Jasmine</t>
  </si>
  <si>
    <t>Marshall</t>
  </si>
  <si>
    <t>Nishit</t>
  </si>
  <si>
    <t>Chitrita</t>
  </si>
  <si>
    <t>Das</t>
  </si>
  <si>
    <t>Issay</t>
  </si>
  <si>
    <t>Ndzinisa</t>
  </si>
  <si>
    <t>Erin</t>
  </si>
  <si>
    <t>Ana Luiza</t>
  </si>
  <si>
    <t>Araújo</t>
  </si>
  <si>
    <t>Diaz</t>
  </si>
  <si>
    <t>Mattis</t>
  </si>
  <si>
    <t>Scholz</t>
  </si>
  <si>
    <t>Kiara</t>
  </si>
  <si>
    <t>Om</t>
  </si>
  <si>
    <t>Chinmayi</t>
  </si>
  <si>
    <t>Chopra</t>
  </si>
  <si>
    <t>Ja</t>
  </si>
  <si>
    <t>Binta</t>
  </si>
  <si>
    <t>Ngcobo</t>
  </si>
  <si>
    <t>Richardson</t>
  </si>
  <si>
    <t>Geovanne</t>
  </si>
  <si>
    <t>Isadora</t>
  </si>
  <si>
    <t>Conceição</t>
  </si>
  <si>
    <t>Adrian</t>
  </si>
  <si>
    <t>Skylar</t>
  </si>
  <si>
    <t>Theresa</t>
  </si>
  <si>
    <t>Keller</t>
  </si>
  <si>
    <t>Jimm</t>
  </si>
  <si>
    <t>Parth</t>
  </si>
  <si>
    <t>Daksha</t>
  </si>
  <si>
    <t>Dhawan</t>
  </si>
  <si>
    <t>Jabari</t>
  </si>
  <si>
    <t>Binty</t>
  </si>
  <si>
    <t>Nkomo</t>
  </si>
  <si>
    <t>Rose</t>
  </si>
  <si>
    <t>Wesley</t>
  </si>
  <si>
    <t>Yasmin</t>
  </si>
  <si>
    <t>Bezerra</t>
  </si>
  <si>
    <t>Christian</t>
  </si>
  <si>
    <t>Cruz</t>
  </si>
  <si>
    <t>Julius</t>
  </si>
  <si>
    <t>Groß</t>
  </si>
  <si>
    <t>Jomon</t>
  </si>
  <si>
    <t>Matthews</t>
  </si>
  <si>
    <t>Prajnal</t>
  </si>
  <si>
    <t>Dalaja</t>
  </si>
  <si>
    <t>Dixit:</t>
  </si>
  <si>
    <t>Jabilo</t>
  </si>
  <si>
    <t>Braima</t>
  </si>
  <si>
    <t>Nkosi</t>
  </si>
  <si>
    <t>Jude</t>
  </si>
  <si>
    <t>Molly</t>
  </si>
  <si>
    <t>Murilo</t>
  </si>
  <si>
    <t>Flávia</t>
  </si>
  <si>
    <t>Reis</t>
  </si>
  <si>
    <t>Maverick</t>
  </si>
  <si>
    <t>Genesis</t>
  </si>
  <si>
    <t>Florian</t>
  </si>
  <si>
    <t>Antonia</t>
  </si>
  <si>
    <t>Hahn</t>
  </si>
  <si>
    <t>Lexi</t>
  </si>
  <si>
    <t>Mills</t>
  </si>
  <si>
    <t>Pranav</t>
  </si>
  <si>
    <t>Damini</t>
  </si>
  <si>
    <t>Dubey</t>
  </si>
  <si>
    <t>Jabulani</t>
  </si>
  <si>
    <t>Bupe</t>
  </si>
  <si>
    <t>Nkurunziza</t>
  </si>
  <si>
    <t>Bell</t>
  </si>
  <si>
    <t>Danilo</t>
  </si>
  <si>
    <t>Tainara</t>
  </si>
  <si>
    <t>Moraes</t>
  </si>
  <si>
    <t>Colton</t>
  </si>
  <si>
    <t>Naomi</t>
  </si>
  <si>
    <t>Ambros</t>
  </si>
  <si>
    <t>Jasmin</t>
  </si>
  <si>
    <t>Roth</t>
  </si>
  <si>
    <t>Lachlan</t>
  </si>
  <si>
    <t>Pranit</t>
  </si>
  <si>
    <t>Damyanti</t>
  </si>
  <si>
    <t>Haldar</t>
  </si>
  <si>
    <t>Jafaru</t>
  </si>
  <si>
    <t>Caimile</t>
  </si>
  <si>
    <t>Roman</t>
  </si>
  <si>
    <t>Shaw</t>
  </si>
  <si>
    <t>Renan</t>
  </si>
  <si>
    <t>Borges</t>
  </si>
  <si>
    <t>Elena</t>
  </si>
  <si>
    <t>Reyes</t>
  </si>
  <si>
    <t>Günther</t>
  </si>
  <si>
    <t>Lawrence</t>
  </si>
  <si>
    <t>Lola</t>
  </si>
  <si>
    <t>Priyansh</t>
  </si>
  <si>
    <t>Darika</t>
  </si>
  <si>
    <t>Kapoor</t>
  </si>
  <si>
    <t>Jaivyn</t>
  </si>
  <si>
    <t>Camisha</t>
  </si>
  <si>
    <t>Tshabalala</t>
  </si>
  <si>
    <t>Murphy</t>
  </si>
  <si>
    <t>Augusto</t>
  </si>
  <si>
    <t>Laís</t>
  </si>
  <si>
    <t>Castro</t>
  </si>
  <si>
    <t>Stewart</t>
  </si>
  <si>
    <t>Pauline</t>
  </si>
  <si>
    <t>Vogel</t>
  </si>
  <si>
    <t>Raghav</t>
  </si>
  <si>
    <t>Darpana</t>
  </si>
  <si>
    <t>Khurana</t>
  </si>
  <si>
    <t>Jaquan</t>
  </si>
  <si>
    <t>Chalondra</t>
  </si>
  <si>
    <t>Tshivhumbe</t>
  </si>
  <si>
    <t>Toby</t>
  </si>
  <si>
    <t>Maicon</t>
  </si>
  <si>
    <t>Viviane</t>
  </si>
  <si>
    <t>Monteiro</t>
  </si>
  <si>
    <t>Eli</t>
  </si>
  <si>
    <t>Eliana</t>
  </si>
  <si>
    <t>Maxim</t>
  </si>
  <si>
    <t>Louise</t>
  </si>
  <si>
    <t>Schubert</t>
  </si>
  <si>
    <t>Moss</t>
  </si>
  <si>
    <t>Ravi</t>
  </si>
  <si>
    <t>Darsha</t>
  </si>
  <si>
    <t>Kulkarni</t>
  </si>
  <si>
    <t>Jayvyn</t>
  </si>
  <si>
    <t>Cheche</t>
  </si>
  <si>
    <t>Vilakazi</t>
  </si>
  <si>
    <t>Sidney</t>
  </si>
  <si>
    <t>Moura</t>
  </si>
  <si>
    <t>Landon</t>
  </si>
  <si>
    <t>Morales</t>
  </si>
  <si>
    <t>Nick</t>
  </si>
  <si>
    <t>Annika</t>
  </si>
  <si>
    <t>Winkler</t>
  </si>
  <si>
    <t>Lila</t>
  </si>
  <si>
    <t>Murray</t>
  </si>
  <si>
    <t>Revaan</t>
  </si>
  <si>
    <t>Darshita</t>
  </si>
  <si>
    <t>Madan</t>
  </si>
  <si>
    <t>Jelani</t>
  </si>
  <si>
    <t>Chicha</t>
  </si>
  <si>
    <t>Mbantu</t>
  </si>
  <si>
    <t>Richards</t>
  </si>
  <si>
    <t>Pablo</t>
  </si>
  <si>
    <t>Emanuelle</t>
  </si>
  <si>
    <t>Miranda</t>
  </si>
  <si>
    <t>Lenny</t>
  </si>
  <si>
    <t>Anni</t>
  </si>
  <si>
    <t>Schuster</t>
  </si>
  <si>
    <t>Macie</t>
  </si>
  <si>
    <t>Nagy</t>
  </si>
  <si>
    <t>Reyansh</t>
  </si>
  <si>
    <t>Dayamai</t>
  </si>
  <si>
    <t>Bajw</t>
  </si>
  <si>
    <t>Jengo</t>
  </si>
  <si>
    <t>Chiku</t>
  </si>
  <si>
    <t>Mwanajuma</t>
  </si>
  <si>
    <t>Ronnie</t>
  </si>
  <si>
    <t>Nancy</t>
  </si>
  <si>
    <t>Khan</t>
  </si>
  <si>
    <t>Breno</t>
  </si>
  <si>
    <t>Milene</t>
  </si>
  <si>
    <t>Nolan</t>
  </si>
  <si>
    <t>Valentina</t>
  </si>
  <si>
    <t>Valentin</t>
  </si>
  <si>
    <t>Lorenz</t>
  </si>
  <si>
    <t>Mackenzie</t>
  </si>
  <si>
    <t>Rishaan</t>
  </si>
  <si>
    <t>Dayanita</t>
  </si>
  <si>
    <t>Bhasin</t>
  </si>
  <si>
    <t>Juma</t>
  </si>
  <si>
    <t>China</t>
  </si>
  <si>
    <t>Nyathi</t>
  </si>
  <si>
    <t>Frederick</t>
  </si>
  <si>
    <t>Robyn</t>
  </si>
  <si>
    <t>Erick</t>
  </si>
  <si>
    <t>Lorena</t>
  </si>
  <si>
    <t>Duarte</t>
  </si>
  <si>
    <t>Rogers</t>
  </si>
  <si>
    <t>Dietrich</t>
  </si>
  <si>
    <t>Jule</t>
  </si>
  <si>
    <t>Ludwig</t>
  </si>
  <si>
    <t>Margaret</t>
  </si>
  <si>
    <t>O'Brien</t>
  </si>
  <si>
    <t>Ritvik</t>
  </si>
  <si>
    <t>Dayita</t>
  </si>
  <si>
    <t>Chandra</t>
  </si>
  <si>
    <t>Kabili</t>
  </si>
  <si>
    <t>Chinaka</t>
  </si>
  <si>
    <t>Mugabe</t>
  </si>
  <si>
    <t>Zara</t>
  </si>
  <si>
    <t>Luan</t>
  </si>
  <si>
    <t>Heloisa</t>
  </si>
  <si>
    <t>Medeiros</t>
  </si>
  <si>
    <t>Gutierrez</t>
  </si>
  <si>
    <t>Merle</t>
  </si>
  <si>
    <t>Baumann -</t>
  </si>
  <si>
    <t>Madeline</t>
  </si>
  <si>
    <t>O'Connor</t>
  </si>
  <si>
    <t>Riyaan</t>
  </si>
  <si>
    <t>Debanjali</t>
  </si>
  <si>
    <t>Chauhan</t>
  </si>
  <si>
    <t>Kaikara</t>
  </si>
  <si>
    <t>Chinara</t>
  </si>
  <si>
    <t>Rusare</t>
  </si>
  <si>
    <t>Stanley</t>
  </si>
  <si>
    <t>Lottie</t>
  </si>
  <si>
    <t>Simpson</t>
  </si>
  <si>
    <t>Emerson</t>
  </si>
  <si>
    <t>Clarice</t>
  </si>
  <si>
    <t>Barros</t>
  </si>
  <si>
    <t>Ortiz</t>
  </si>
  <si>
    <t>Heinrich</t>
  </si>
  <si>
    <t>Wendy</t>
  </si>
  <si>
    <t>Rudra</t>
  </si>
  <si>
    <t>Deeksha</t>
  </si>
  <si>
    <t>Deshmukh</t>
  </si>
  <si>
    <t>Kaikura</t>
  </si>
  <si>
    <t>Chinue</t>
  </si>
  <si>
    <t>Shoko</t>
  </si>
  <si>
    <t>Bobby</t>
  </si>
  <si>
    <t>Luiz Henrique</t>
  </si>
  <si>
    <t>Diane</t>
  </si>
  <si>
    <t>Aparecido</t>
  </si>
  <si>
    <t>Santiago</t>
  </si>
  <si>
    <t>Nils</t>
  </si>
  <si>
    <t>Otto</t>
  </si>
  <si>
    <t>Maia</t>
  </si>
  <si>
    <t>Rudransh</t>
  </si>
  <si>
    <t>Deepali</t>
  </si>
  <si>
    <t>Dayal</t>
  </si>
  <si>
    <t>Kame</t>
  </si>
  <si>
    <t>Chip</t>
  </si>
  <si>
    <t>Nyomi</t>
  </si>
  <si>
    <t>Jesse</t>
  </si>
  <si>
    <t>Josue</t>
  </si>
  <si>
    <t>Patrícia</t>
  </si>
  <si>
    <t>Pinto</t>
  </si>
  <si>
    <t>Jeremiah</t>
  </si>
  <si>
    <t>Jannis</t>
  </si>
  <si>
    <t>Marley</t>
  </si>
  <si>
    <t>Pearce</t>
  </si>
  <si>
    <t>Saatvik</t>
  </si>
  <si>
    <t>Dhanishka</t>
  </si>
  <si>
    <t>Dhillon</t>
  </si>
  <si>
    <t>Kamwimbile</t>
  </si>
  <si>
    <t>Circe</t>
  </si>
  <si>
    <t>Nhliziyo</t>
  </si>
  <si>
    <t>Singh</t>
  </si>
  <si>
    <t>Kelvin</t>
  </si>
  <si>
    <t>Monique</t>
  </si>
  <si>
    <t>Pinheiro</t>
  </si>
  <si>
    <t>Ezekiel</t>
  </si>
  <si>
    <t>Cora</t>
  </si>
  <si>
    <t>Peterson</t>
  </si>
  <si>
    <t>Martha</t>
  </si>
  <si>
    <t>Graf</t>
  </si>
  <si>
    <t>Sai</t>
  </si>
  <si>
    <t>Dipanwita</t>
  </si>
  <si>
    <t>Goswami</t>
  </si>
  <si>
    <t>Kanelo</t>
  </si>
  <si>
    <t>Cleopatra</t>
  </si>
  <si>
    <t>Siziba</t>
  </si>
  <si>
    <t>Elliot</t>
  </si>
  <si>
    <t>Arabella</t>
  </si>
  <si>
    <t>Begum</t>
  </si>
  <si>
    <t>Mayara</t>
  </si>
  <si>
    <t>Leite</t>
  </si>
  <si>
    <t>Angel</t>
  </si>
  <si>
    <t>Madelyn</t>
  </si>
  <si>
    <t>Tobias</t>
  </si>
  <si>
    <t>Kraus</t>
  </si>
  <si>
    <t>Merrit</t>
  </si>
  <si>
    <t>Reeve</t>
  </si>
  <si>
    <t>Saiyam</t>
  </si>
  <si>
    <t>Dipti</t>
  </si>
  <si>
    <t>Goel</t>
  </si>
  <si>
    <t>Kaseko</t>
  </si>
  <si>
    <t>Crispina</t>
  </si>
  <si>
    <t>Msipa</t>
  </si>
  <si>
    <t>Holly</t>
  </si>
  <si>
    <t>Wilkinson</t>
  </si>
  <si>
    <t>Jean</t>
  </si>
  <si>
    <t>Bianca</t>
  </si>
  <si>
    <t>Nogueira</t>
  </si>
  <si>
    <t>Reed</t>
  </si>
  <si>
    <t>Marvin</t>
  </si>
  <si>
    <t>Fiona</t>
  </si>
  <si>
    <t>Krämer</t>
  </si>
  <si>
    <t>Reid</t>
  </si>
  <si>
    <t>Shaurya</t>
  </si>
  <si>
    <t>Diti</t>
  </si>
  <si>
    <t>Mallick</t>
  </si>
  <si>
    <t>Kasim</t>
  </si>
  <si>
    <t>Cyrah</t>
  </si>
  <si>
    <t>Sibanda</t>
  </si>
  <si>
    <t>Mohammad</t>
  </si>
  <si>
    <t>Foster</t>
  </si>
  <si>
    <t>Easton</t>
  </si>
  <si>
    <t>Kinsley</t>
  </si>
  <si>
    <t>Melissa</t>
  </si>
  <si>
    <t>Böhm</t>
  </si>
  <si>
    <t>Mikayla</t>
  </si>
  <si>
    <t>Shivansh</t>
  </si>
  <si>
    <t>Divya</t>
  </si>
  <si>
    <t>Mahaja</t>
  </si>
  <si>
    <t>Kasinda</t>
  </si>
  <si>
    <t>Dada</t>
  </si>
  <si>
    <t>Moyo</t>
  </si>
  <si>
    <t>Gracie</t>
  </si>
  <si>
    <t>Gabi</t>
  </si>
  <si>
    <t>Tavares</t>
  </si>
  <si>
    <t>Miles</t>
  </si>
  <si>
    <t>Hailey</t>
  </si>
  <si>
    <t>Howard</t>
  </si>
  <si>
    <t>Melinda</t>
  </si>
  <si>
    <t>Schulte</t>
  </si>
  <si>
    <t>Shivay</t>
  </si>
  <si>
    <t>Diya</t>
  </si>
  <si>
    <t>Katungi</t>
  </si>
  <si>
    <t>Daia</t>
  </si>
  <si>
    <t>Pelo</t>
  </si>
  <si>
    <t>Jenson</t>
  </si>
  <si>
    <t>Powell</t>
  </si>
  <si>
    <t>Davi</t>
  </si>
  <si>
    <t>Camilla</t>
  </si>
  <si>
    <t>Coelho</t>
  </si>
  <si>
    <t>Robert</t>
  </si>
  <si>
    <t>Gabriella</t>
  </si>
  <si>
    <t>Timo</t>
  </si>
  <si>
    <t>Albrecht</t>
  </si>
  <si>
    <t>Ross</t>
  </si>
  <si>
    <t>Shlok</t>
  </si>
  <si>
    <t>Drishti</t>
  </si>
  <si>
    <t>Mani</t>
  </si>
  <si>
    <t>Kau</t>
  </si>
  <si>
    <t>Dalila</t>
  </si>
  <si>
    <t>Mbilu</t>
  </si>
  <si>
    <t>Delilah</t>
  </si>
  <si>
    <t>Webb</t>
  </si>
  <si>
    <t>Cristian</t>
  </si>
  <si>
    <t>Carol</t>
  </si>
  <si>
    <t>Pires</t>
  </si>
  <si>
    <t>Jameson</t>
  </si>
  <si>
    <t>Allison</t>
  </si>
  <si>
    <t>Kim</t>
  </si>
  <si>
    <t>Phil</t>
  </si>
  <si>
    <t>Magdalena</t>
  </si>
  <si>
    <t>Franke</t>
  </si>
  <si>
    <t>Russell</t>
  </si>
  <si>
    <t>Shravan</t>
  </si>
  <si>
    <t>Eesha</t>
  </si>
  <si>
    <t>Gill</t>
  </si>
  <si>
    <t>Kayin</t>
  </si>
  <si>
    <t>Delu</t>
  </si>
  <si>
    <t>Nkiwane</t>
  </si>
  <si>
    <t>Harley</t>
  </si>
  <si>
    <t>Darcie</t>
  </si>
  <si>
    <t>Renato</t>
  </si>
  <si>
    <t>Jeniffer</t>
  </si>
  <si>
    <t>Nicholas</t>
  </si>
  <si>
    <t>Gianna</t>
  </si>
  <si>
    <t>Joel</t>
  </si>
  <si>
    <t>Nina</t>
  </si>
  <si>
    <t>Winter</t>
  </si>
  <si>
    <t>Olive</t>
  </si>
  <si>
    <t>Shreshth</t>
  </si>
  <si>
    <t>Eeshta</t>
  </si>
  <si>
    <t>Mannan</t>
  </si>
  <si>
    <t>Kayonga</t>
  </si>
  <si>
    <t>Desta</t>
  </si>
  <si>
    <t>Orla</t>
  </si>
  <si>
    <t>Jefferson</t>
  </si>
  <si>
    <t>Izabella</t>
  </si>
  <si>
    <t>Jesus</t>
  </si>
  <si>
    <t>Greyson</t>
  </si>
  <si>
    <t>Serenity</t>
  </si>
  <si>
    <t>Benedikt</t>
  </si>
  <si>
    <t>Rosalie</t>
  </si>
  <si>
    <t>Schumacher</t>
  </si>
  <si>
    <t>Siddhant</t>
  </si>
  <si>
    <t>Ekaja</t>
  </si>
  <si>
    <t>Biswas</t>
  </si>
  <si>
    <t>Kazi</t>
  </si>
  <si>
    <t>Diata</t>
  </si>
  <si>
    <t>Ndou</t>
  </si>
  <si>
    <t>Amber</t>
  </si>
  <si>
    <t>Artur</t>
  </si>
  <si>
    <t>Paola</t>
  </si>
  <si>
    <t>Samantha</t>
  </si>
  <si>
    <t>Romy</t>
  </si>
  <si>
    <t>Vogt</t>
  </si>
  <si>
    <t>Paige</t>
  </si>
  <si>
    <t>Somesh</t>
  </si>
  <si>
    <t>Ekani</t>
  </si>
  <si>
    <t>Batra</t>
  </si>
  <si>
    <t>Keb</t>
  </si>
  <si>
    <t>Ebere</t>
  </si>
  <si>
    <t>Tlou</t>
  </si>
  <si>
    <t>Jake</t>
  </si>
  <si>
    <t>Ali</t>
  </si>
  <si>
    <t>Geovane</t>
  </si>
  <si>
    <t>Guimarães</t>
  </si>
  <si>
    <t>Ian</t>
  </si>
  <si>
    <t>Robin</t>
  </si>
  <si>
    <t>Carlotta</t>
  </si>
  <si>
    <t>Haas</t>
  </si>
  <si>
    <t>Peter</t>
  </si>
  <si>
    <t>Srihan</t>
  </si>
  <si>
    <t>Ekantika</t>
  </si>
  <si>
    <t>Bawa</t>
  </si>
  <si>
    <t>Keisha</t>
  </si>
  <si>
    <t>Efia</t>
  </si>
  <si>
    <t>Zhou</t>
  </si>
  <si>
    <t>Ralph</t>
  </si>
  <si>
    <t>Iris</t>
  </si>
  <si>
    <t>Hunt</t>
  </si>
  <si>
    <t>Raul</t>
  </si>
  <si>
    <t>Carmo</t>
  </si>
  <si>
    <t>Carson</t>
  </si>
  <si>
    <t>Autumn</t>
  </si>
  <si>
    <t>Brooks</t>
  </si>
  <si>
    <t>Toni</t>
  </si>
  <si>
    <t>Mina</t>
  </si>
  <si>
    <t>Sommer</t>
  </si>
  <si>
    <t>Philip</t>
  </si>
  <si>
    <t>Piper</t>
  </si>
  <si>
    <t>Syed</t>
  </si>
  <si>
    <t>Ekta</t>
  </si>
  <si>
    <t>Mehta</t>
  </si>
  <si>
    <t>Kemiah</t>
  </si>
  <si>
    <t>Ega</t>
  </si>
  <si>
    <t>Shumba</t>
  </si>
  <si>
    <t>Rowan</t>
  </si>
  <si>
    <t>Hussain</t>
  </si>
  <si>
    <t>Sávio</t>
  </si>
  <si>
    <t>Viana</t>
  </si>
  <si>
    <t>Axel</t>
  </si>
  <si>
    <t>Quinn</t>
  </si>
  <si>
    <t>Chavez</t>
  </si>
  <si>
    <t>Dominic</t>
  </si>
  <si>
    <t>Paulina</t>
  </si>
  <si>
    <t>Schreiber</t>
  </si>
  <si>
    <t>Raymond</t>
  </si>
  <si>
    <t>Tanish</t>
  </si>
  <si>
    <t>Ela</t>
  </si>
  <si>
    <t>Mukherjee</t>
  </si>
  <si>
    <t>Kenyi</t>
  </si>
  <si>
    <t>Ellema</t>
  </si>
  <si>
    <t>Tjibanda</t>
  </si>
  <si>
    <t>Diogo</t>
  </si>
  <si>
    <t>Marcella</t>
  </si>
  <si>
    <t>Silveira</t>
  </si>
  <si>
    <t>Emanual</t>
  </si>
  <si>
    <t>Damian</t>
  </si>
  <si>
    <t>Ronja</t>
  </si>
  <si>
    <t>Engel</t>
  </si>
  <si>
    <t>Reginald</t>
  </si>
  <si>
    <t>Remi</t>
  </si>
  <si>
    <t>Stevens</t>
  </si>
  <si>
    <t>Tejas</t>
  </si>
  <si>
    <t>Eshana</t>
  </si>
  <si>
    <t>Saxen</t>
  </si>
  <si>
    <t>Keon</t>
  </si>
  <si>
    <t>Ellone</t>
  </si>
  <si>
    <t>Tau</t>
  </si>
  <si>
    <t>Jasper</t>
  </si>
  <si>
    <t>Maryam</t>
  </si>
  <si>
    <t>João Eduardo</t>
  </si>
  <si>
    <t>Andreia</t>
  </si>
  <si>
    <t>Brito</t>
  </si>
  <si>
    <t>Ziegler</t>
  </si>
  <si>
    <t>Roy</t>
  </si>
  <si>
    <t>Vedansh</t>
  </si>
  <si>
    <t>Eswari</t>
  </si>
  <si>
    <t>Zacharia</t>
  </si>
  <si>
    <t>Khairi</t>
  </si>
  <si>
    <t>Elon</t>
  </si>
  <si>
    <t>Motaung</t>
  </si>
  <si>
    <t>Ollie</t>
  </si>
  <si>
    <t>Fabricio</t>
  </si>
  <si>
    <t>Débora</t>
  </si>
  <si>
    <t>Carneiro</t>
  </si>
  <si>
    <t>Bennet</t>
  </si>
  <si>
    <t>Pepe</t>
  </si>
  <si>
    <t>Chiara</t>
  </si>
  <si>
    <t>Veer</t>
  </si>
  <si>
    <t>Eta</t>
  </si>
  <si>
    <t>Shah</t>
  </si>
  <si>
    <t>Kimoni</t>
  </si>
  <si>
    <t>Erasto</t>
  </si>
  <si>
    <t>Sebata</t>
  </si>
  <si>
    <t>Palmer</t>
  </si>
  <si>
    <t>Juliano</t>
  </si>
  <si>
    <t>Cordeiro</t>
  </si>
  <si>
    <t>Sadie</t>
  </si>
  <si>
    <t>Eckhardt</t>
  </si>
  <si>
    <t>Helene</t>
  </si>
  <si>
    <t>Brandt</t>
  </si>
  <si>
    <t>Seth</t>
  </si>
  <si>
    <t>Tran</t>
  </si>
  <si>
    <t>Vikramaditya</t>
  </si>
  <si>
    <t>Falak</t>
  </si>
  <si>
    <t>Ray</t>
  </si>
  <si>
    <t>Lolonyo</t>
  </si>
  <si>
    <t>Esi</t>
  </si>
  <si>
    <t>Ngwenya</t>
  </si>
  <si>
    <t>Holmes</t>
  </si>
  <si>
    <t>Renata</t>
  </si>
  <si>
    <t>Farias</t>
  </si>
  <si>
    <t>Austin</t>
  </si>
  <si>
    <t>Mendoza</t>
  </si>
  <si>
    <t>Otis</t>
  </si>
  <si>
    <t>Selina</t>
  </si>
  <si>
    <t>Seidel</t>
  </si>
  <si>
    <t>Simeon</t>
  </si>
  <si>
    <t>Viraj</t>
  </si>
  <si>
    <t>Falguni</t>
  </si>
  <si>
    <t>Rao</t>
  </si>
  <si>
    <t>Mablevi</t>
  </si>
  <si>
    <t>Esiankiki</t>
  </si>
  <si>
    <t>Mokoena</t>
  </si>
  <si>
    <t>Sara</t>
  </si>
  <si>
    <t>Alef</t>
  </si>
  <si>
    <t>Yumi</t>
  </si>
  <si>
    <t>Dantas</t>
  </si>
  <si>
    <t>Jordan</t>
  </si>
  <si>
    <t>Ruiz</t>
  </si>
  <si>
    <t>Sam</t>
  </si>
  <si>
    <t>Maila</t>
  </si>
  <si>
    <t>Kuhn</t>
  </si>
  <si>
    <t>Viransh</t>
  </si>
  <si>
    <t>Farida</t>
  </si>
  <si>
    <t>Purohit</t>
  </si>
  <si>
    <t>Makalo</t>
  </si>
  <si>
    <t>Esinam</t>
  </si>
  <si>
    <t>Ngwena</t>
  </si>
  <si>
    <t>Barnes</t>
  </si>
  <si>
    <t>Verônica</t>
  </si>
  <si>
    <t>Assis</t>
  </si>
  <si>
    <t>Nevaeh</t>
  </si>
  <si>
    <t>Fabienne</t>
  </si>
  <si>
    <t>Busch</t>
  </si>
  <si>
    <t>Stephen</t>
  </si>
  <si>
    <t>Walsh</t>
  </si>
  <si>
    <t>Virat</t>
  </si>
  <si>
    <t>Gagana</t>
  </si>
  <si>
    <t>Parekh</t>
  </si>
  <si>
    <t>Makonnen</t>
  </si>
  <si>
    <t>Faizah</t>
  </si>
  <si>
    <t>Kwena</t>
  </si>
  <si>
    <t>Chester</t>
  </si>
  <si>
    <t>Beatrice</t>
  </si>
  <si>
    <t>Pamela</t>
  </si>
  <si>
    <t>Braga</t>
  </si>
  <si>
    <t>Xavier</t>
  </si>
  <si>
    <t>Adeline</t>
  </si>
  <si>
    <t>Elina</t>
  </si>
  <si>
    <t>Horn</t>
  </si>
  <si>
    <t>Walters</t>
  </si>
  <si>
    <t>Vivaan</t>
  </si>
  <si>
    <t>Gangotri</t>
  </si>
  <si>
    <t>Thakur</t>
  </si>
  <si>
    <t>Mansa</t>
  </si>
  <si>
    <t>Falala</t>
  </si>
  <si>
    <t>Dube</t>
  </si>
  <si>
    <t>Lloyd</t>
  </si>
  <si>
    <t>Patrick</t>
  </si>
  <si>
    <t>Maria Luiza</t>
  </si>
  <si>
    <t>Siqueira</t>
  </si>
  <si>
    <t>Jose</t>
  </si>
  <si>
    <t>Alvarez</t>
  </si>
  <si>
    <t>Lennox</t>
  </si>
  <si>
    <t>Rapunzel</t>
  </si>
  <si>
    <t>Wang</t>
  </si>
  <si>
    <t>Viyaan</t>
  </si>
  <si>
    <t>Ganishka</t>
  </si>
  <si>
    <t>Morathi</t>
  </si>
  <si>
    <t>Fana</t>
  </si>
  <si>
    <t>Mbizi</t>
  </si>
  <si>
    <t>Summer</t>
  </si>
  <si>
    <t>Junior</t>
  </si>
  <si>
    <t>Francine</t>
  </si>
  <si>
    <t>Antunes</t>
  </si>
  <si>
    <t>Jace</t>
  </si>
  <si>
    <t>Emery</t>
  </si>
  <si>
    <t>Castillo</t>
  </si>
  <si>
    <t>Justus</t>
  </si>
  <si>
    <t>Sina</t>
  </si>
  <si>
    <t>Kühn</t>
  </si>
  <si>
    <t>Yagnesh</t>
  </si>
  <si>
    <t>Gargi</t>
  </si>
  <si>
    <t>Sharma</t>
  </si>
  <si>
    <t>Mukasa</t>
  </si>
  <si>
    <t>Fanta</t>
  </si>
  <si>
    <t>Tembo</t>
  </si>
  <si>
    <t>Heidi</t>
  </si>
  <si>
    <t>Fred</t>
  </si>
  <si>
    <t>Samara</t>
  </si>
  <si>
    <t>Maciel</t>
  </si>
  <si>
    <t>Everett</t>
  </si>
  <si>
    <t>Lydia</t>
  </si>
  <si>
    <t>Sanders</t>
  </si>
  <si>
    <t>Kilian</t>
  </si>
  <si>
    <t>Lenore</t>
  </si>
  <si>
    <t>Bergmann</t>
  </si>
  <si>
    <t>Yohan</t>
  </si>
  <si>
    <t>Garima</t>
  </si>
  <si>
    <t>Set</t>
  </si>
  <si>
    <t>Musawenkosi</t>
  </si>
  <si>
    <t>Fatuma</t>
  </si>
  <si>
    <t>Mthembu</t>
  </si>
  <si>
    <t>Margot</t>
  </si>
  <si>
    <t>Barker</t>
  </si>
  <si>
    <t>Jose Matheus</t>
  </si>
  <si>
    <t>Ana Carolina</t>
  </si>
  <si>
    <t>Cunha</t>
  </si>
  <si>
    <t>Declan</t>
  </si>
  <si>
    <t>Theodor</t>
  </si>
  <si>
    <t>Elif</t>
  </si>
  <si>
    <t>Pohl</t>
  </si>
  <si>
    <t>Welsh</t>
  </si>
  <si>
    <t>Yuvaan</t>
  </si>
  <si>
    <t>Gaurika</t>
  </si>
  <si>
    <t>Sachdev</t>
  </si>
  <si>
    <t>Nabulung</t>
  </si>
  <si>
    <t>Fayola</t>
  </si>
  <si>
    <t>Mpala</t>
  </si>
  <si>
    <t>Tiago</t>
  </si>
  <si>
    <t>Babi</t>
  </si>
  <si>
    <t>Fonseca</t>
  </si>
  <si>
    <t>Evan</t>
  </si>
  <si>
    <t>Vivian</t>
  </si>
  <si>
    <t>Myers</t>
  </si>
  <si>
    <t>Elisabeth</t>
  </si>
  <si>
    <t>Pfeiffer</t>
  </si>
  <si>
    <t>Yuvi</t>
  </si>
  <si>
    <t>Gautami</t>
  </si>
  <si>
    <t>Ranganathan</t>
  </si>
  <si>
    <t>Naeem</t>
  </si>
  <si>
    <t>Femi</t>
  </si>
  <si>
    <t>Mhara</t>
  </si>
  <si>
    <t>Giliard</t>
  </si>
  <si>
    <t>Raiane</t>
  </si>
  <si>
    <t>Menezes</t>
  </si>
  <si>
    <t>Kayden</t>
  </si>
  <si>
    <t>Long</t>
  </si>
  <si>
    <t>Jamie</t>
  </si>
  <si>
    <t>Linda</t>
  </si>
  <si>
    <t>Wolff</t>
  </si>
  <si>
    <t>Zayan</t>
  </si>
  <si>
    <t>Gavya</t>
  </si>
  <si>
    <t>Puri</t>
  </si>
  <si>
    <t>Raimi</t>
  </si>
  <si>
    <t>Mhala</t>
  </si>
  <si>
    <t>Alfred</t>
  </si>
  <si>
    <t>Jenkins</t>
  </si>
  <si>
    <t>Caue</t>
  </si>
  <si>
    <t>Karen</t>
  </si>
  <si>
    <t>Peyton</t>
  </si>
  <si>
    <t>Levin</t>
  </si>
  <si>
    <t>Miriam</t>
  </si>
  <si>
    <t>Voigt</t>
  </si>
  <si>
    <t>Winslow</t>
  </si>
  <si>
    <t>Zayne</t>
  </si>
  <si>
    <t>Gayatri</t>
  </si>
  <si>
    <t>Pandey</t>
  </si>
  <si>
    <t>Ramses</t>
  </si>
  <si>
    <t>Tjuma</t>
  </si>
  <si>
    <t>Oakley</t>
  </si>
  <si>
    <t>Lyla</t>
  </si>
  <si>
    <t>Vito</t>
  </si>
  <si>
    <t>Ester</t>
  </si>
  <si>
    <t>Lemos</t>
  </si>
  <si>
    <t>Lian</t>
  </si>
  <si>
    <t>Sauer</t>
  </si>
  <si>
    <t>Zion</t>
  </si>
  <si>
    <t>Geetika</t>
  </si>
  <si>
    <t>Naidu</t>
  </si>
  <si>
    <t>Ranyshia</t>
  </si>
  <si>
    <t>Fisseha</t>
  </si>
  <si>
    <t>Chuma</t>
  </si>
  <si>
    <t>Mabel</t>
  </si>
  <si>
    <t>Kaue</t>
  </si>
  <si>
    <t>Marcia</t>
  </si>
  <si>
    <t>Magalhães</t>
  </si>
  <si>
    <t>Kai</t>
  </si>
  <si>
    <t>Rylee</t>
  </si>
  <si>
    <t>Jimenez</t>
  </si>
  <si>
    <t>Noel</t>
  </si>
  <si>
    <t>Lotte</t>
  </si>
  <si>
    <t>Adel</t>
  </si>
  <si>
    <t>Melvin</t>
  </si>
  <si>
    <t>Zhang</t>
  </si>
  <si>
    <t>Zohaan</t>
  </si>
  <si>
    <t>Gitanjali</t>
  </si>
  <si>
    <t>Lachman</t>
  </si>
  <si>
    <t>Rasheed</t>
  </si>
  <si>
    <t>Fleachia</t>
  </si>
  <si>
    <t>Ng'ombe</t>
  </si>
  <si>
    <t>Felicity</t>
  </si>
  <si>
    <t>Zaqueu</t>
  </si>
  <si>
    <t>Giovana</t>
  </si>
  <si>
    <t>Chaves</t>
  </si>
  <si>
    <t>Brayden</t>
  </si>
  <si>
    <t>Brielle</t>
  </si>
  <si>
    <t>Gulika</t>
  </si>
  <si>
    <t>Razi</t>
  </si>
  <si>
    <t>Fola</t>
  </si>
  <si>
    <t>Mung'ombe</t>
  </si>
  <si>
    <t>Graham</t>
  </si>
  <si>
    <t>Lourenço</t>
  </si>
  <si>
    <t>Bryson</t>
  </si>
  <si>
    <t>Reagan</t>
  </si>
  <si>
    <t>Haarika</t>
  </si>
  <si>
    <t>Roho</t>
  </si>
  <si>
    <t>Gamada</t>
  </si>
  <si>
    <t>Sola</t>
  </si>
  <si>
    <t>Pearson</t>
  </si>
  <si>
    <t>Matos</t>
  </si>
  <si>
    <t>Weston</t>
  </si>
  <si>
    <t>Natalia</t>
  </si>
  <si>
    <t>Hamsika</t>
  </si>
  <si>
    <t>Gavivi</t>
  </si>
  <si>
    <t>Gumbo</t>
  </si>
  <si>
    <t>Jason</t>
  </si>
  <si>
    <t>Jade</t>
  </si>
  <si>
    <t>Harini</t>
  </si>
  <si>
    <t>Gimbya</t>
  </si>
  <si>
    <t>Fletcher</t>
  </si>
  <si>
    <t>Queiroz</t>
  </si>
  <si>
    <t>Emmett</t>
  </si>
  <si>
    <t>Athena</t>
  </si>
  <si>
    <t>Harita</t>
  </si>
  <si>
    <t>Gobad</t>
  </si>
  <si>
    <t>Nare</t>
  </si>
  <si>
    <t>Domingos</t>
  </si>
  <si>
    <t>Sawyer</t>
  </si>
  <si>
    <t>Harisha</t>
  </si>
  <si>
    <t>Gogo</t>
  </si>
  <si>
    <t>Mokgabong</t>
  </si>
  <si>
    <t>Sales</t>
  </si>
  <si>
    <t>Silas</t>
  </si>
  <si>
    <t>Leilani</t>
  </si>
  <si>
    <t>Harleen</t>
  </si>
  <si>
    <t>Gzifa</t>
  </si>
  <si>
    <t>Tshwene</t>
  </si>
  <si>
    <t>Simões</t>
  </si>
  <si>
    <t>Everleigh</t>
  </si>
  <si>
    <t>Harshita</t>
  </si>
  <si>
    <t>Habiba</t>
  </si>
  <si>
    <t>Motshweneng</t>
  </si>
  <si>
    <t>Cabral</t>
  </si>
  <si>
    <t>Liliana</t>
  </si>
  <si>
    <t>Hemani</t>
  </si>
  <si>
    <t>Habika</t>
  </si>
  <si>
    <t>Phiri</t>
  </si>
  <si>
    <t>Andrews</t>
  </si>
  <si>
    <t>Sampaio</t>
  </si>
  <si>
    <t>Micah</t>
  </si>
  <si>
    <t>Melanie</t>
  </si>
  <si>
    <t>Heena</t>
  </si>
  <si>
    <t>Hada</t>
  </si>
  <si>
    <t>Msimanga</t>
  </si>
  <si>
    <t>Amaral</t>
  </si>
  <si>
    <t>Himani</t>
  </si>
  <si>
    <t>Halima</t>
  </si>
  <si>
    <t>Mpofu</t>
  </si>
  <si>
    <t>Hadley</t>
  </si>
  <si>
    <t>Hiranya</t>
  </si>
  <si>
    <t>Hanzila</t>
  </si>
  <si>
    <t>Shaba</t>
  </si>
  <si>
    <t>Reynolds</t>
  </si>
  <si>
    <t>Waylon</t>
  </si>
  <si>
    <t>Raelynn</t>
  </si>
  <si>
    <t>Idika</t>
  </si>
  <si>
    <t>Haracha</t>
  </si>
  <si>
    <t>Mhofu</t>
  </si>
  <si>
    <t>Saunders</t>
  </si>
  <si>
    <t>Ayden</t>
  </si>
  <si>
    <t>Kaylee</t>
  </si>
  <si>
    <t>Ila</t>
  </si>
  <si>
    <t>Hasana</t>
  </si>
  <si>
    <t>Thuka</t>
  </si>
  <si>
    <t>Payne</t>
  </si>
  <si>
    <t>Ikshita</t>
  </si>
  <si>
    <t>Either gender</t>
  </si>
  <si>
    <t>Hasina</t>
  </si>
  <si>
    <t>Fox</t>
  </si>
  <si>
    <t>Ryder</t>
  </si>
  <si>
    <t>Arianna</t>
  </si>
  <si>
    <t>Ina</t>
  </si>
  <si>
    <t>Hawa</t>
  </si>
  <si>
    <t>Kingston</t>
  </si>
  <si>
    <t>Indali</t>
  </si>
  <si>
    <t>Amani</t>
  </si>
  <si>
    <t>Hazina</t>
  </si>
  <si>
    <t>Melody</t>
  </si>
  <si>
    <t>Ira</t>
  </si>
  <si>
    <t>Aoko</t>
  </si>
  <si>
    <t>Hidi</t>
  </si>
  <si>
    <t>Day</t>
  </si>
  <si>
    <t>Indira</t>
  </si>
  <si>
    <t>Azizi</t>
  </si>
  <si>
    <t>Hola</t>
  </si>
  <si>
    <t>Indu</t>
  </si>
  <si>
    <t>Banji</t>
  </si>
  <si>
    <t>Hova</t>
  </si>
  <si>
    <t>West</t>
  </si>
  <si>
    <t>Chase</t>
  </si>
  <si>
    <t>Katherine</t>
  </si>
  <si>
    <t>Barake</t>
  </si>
  <si>
    <t>Ice</t>
  </si>
  <si>
    <t>Cole</t>
  </si>
  <si>
    <t>Aubree</t>
  </si>
  <si>
    <t>Ishaani</t>
  </si>
  <si>
    <t>Bron</t>
  </si>
  <si>
    <t>Ifama</t>
  </si>
  <si>
    <t>Nathaniel</t>
  </si>
  <si>
    <t>Adalynn</t>
  </si>
  <si>
    <t>Ishita</t>
  </si>
  <si>
    <t>Cairo</t>
  </si>
  <si>
    <t>Ifeoma</t>
  </si>
  <si>
    <t>Atkinson</t>
  </si>
  <si>
    <t>Kylie</t>
  </si>
  <si>
    <t>Jaanvi</t>
  </si>
  <si>
    <t>Chibeka</t>
  </si>
  <si>
    <t>Ifiok</t>
  </si>
  <si>
    <t>Bradley</t>
  </si>
  <si>
    <t>Ashton</t>
  </si>
  <si>
    <t>Faith</t>
  </si>
  <si>
    <t>Jagruti</t>
  </si>
  <si>
    <t>Deka</t>
  </si>
  <si>
    <t>Ifrah</t>
  </si>
  <si>
    <t>Spencer</t>
  </si>
  <si>
    <t>Braxton</t>
  </si>
  <si>
    <t>Jagvi</t>
  </si>
  <si>
    <t>Diara</t>
  </si>
  <si>
    <t>Ili</t>
  </si>
  <si>
    <t>Gavin</t>
  </si>
  <si>
    <t>Januja</t>
  </si>
  <si>
    <t>Dumi</t>
  </si>
  <si>
    <t>Ilori</t>
  </si>
  <si>
    <t>Dawson</t>
  </si>
  <si>
    <t>Tyler</t>
  </si>
  <si>
    <t>Ximena</t>
  </si>
  <si>
    <t>Janya</t>
  </si>
  <si>
    <t>Emene</t>
  </si>
  <si>
    <t>Iniko</t>
  </si>
  <si>
    <t>Ball</t>
  </si>
  <si>
    <t>Jasmit</t>
  </si>
  <si>
    <t>Huso</t>
  </si>
  <si>
    <t>Isabis</t>
  </si>
  <si>
    <t>Burton</t>
  </si>
  <si>
    <t>Bentley</t>
  </si>
  <si>
    <t>Alexandra</t>
  </si>
  <si>
    <t>Jaya</t>
  </si>
  <si>
    <t>Kei</t>
  </si>
  <si>
    <t>Ismitta</t>
  </si>
  <si>
    <t>O’Brien</t>
  </si>
  <si>
    <t>Amir</t>
  </si>
  <si>
    <t>Jeevika</t>
  </si>
  <si>
    <t>Kendi</t>
  </si>
  <si>
    <t>Isoke</t>
  </si>
  <si>
    <t>Watts</t>
  </si>
  <si>
    <t>Beau</t>
  </si>
  <si>
    <t>Jhalak</t>
  </si>
  <si>
    <t>Kiho</t>
  </si>
  <si>
    <t>Iverem</t>
  </si>
  <si>
    <t>Gael</t>
  </si>
  <si>
    <t>Juhi</t>
  </si>
  <si>
    <t>Kijana</t>
  </si>
  <si>
    <t>Iyangura</t>
  </si>
  <si>
    <t>Booth</t>
  </si>
  <si>
    <t>Kaira</t>
  </si>
  <si>
    <t>Kinfe</t>
  </si>
  <si>
    <t>Izefia</t>
  </si>
  <si>
    <t>Perry</t>
  </si>
  <si>
    <t>Ryker</t>
  </si>
  <si>
    <t>Isabel</t>
  </si>
  <si>
    <t>Kajal</t>
  </si>
  <si>
    <t>Kione</t>
  </si>
  <si>
    <t>Jabulela</t>
  </si>
  <si>
    <t>Ashley</t>
  </si>
  <si>
    <t>Kalpana</t>
  </si>
  <si>
    <t>Kirabo</t>
  </si>
  <si>
    <t>Jaha</t>
  </si>
  <si>
    <t>Grant</t>
  </si>
  <si>
    <t>Khloe</t>
  </si>
  <si>
    <t>Kalyani</t>
  </si>
  <si>
    <t>Kiros</t>
  </si>
  <si>
    <t>Jahzara</t>
  </si>
  <si>
    <t>Wells</t>
  </si>
  <si>
    <t>Juan</t>
  </si>
  <si>
    <t>Ryleigh</t>
  </si>
  <si>
    <t>Kamala</t>
  </si>
  <si>
    <t>Kitoko</t>
  </si>
  <si>
    <t>Jamila</t>
  </si>
  <si>
    <t>Armstrong</t>
  </si>
  <si>
    <t>Ivan</t>
  </si>
  <si>
    <t>Alexa</t>
  </si>
  <si>
    <t>Kanchana</t>
  </si>
  <si>
    <t>Loba</t>
  </si>
  <si>
    <t>Jaydi</t>
  </si>
  <si>
    <t>Francis</t>
  </si>
  <si>
    <t>Brandon</t>
  </si>
  <si>
    <t>Amara</t>
  </si>
  <si>
    <t>Kangana</t>
  </si>
  <si>
    <t>Lolovivi</t>
  </si>
  <si>
    <t>Jendayi</t>
  </si>
  <si>
    <t>Rees</t>
  </si>
  <si>
    <t>Jonah</t>
  </si>
  <si>
    <t>Valeria</t>
  </si>
  <si>
    <t>Kanti</t>
  </si>
  <si>
    <t>Luam</t>
  </si>
  <si>
    <t>Jendyose</t>
  </si>
  <si>
    <t>Hayes</t>
  </si>
  <si>
    <t>Giovanni</t>
  </si>
  <si>
    <t>Andrea</t>
  </si>
  <si>
    <t>Karishma</t>
  </si>
  <si>
    <t>Maat</t>
  </si>
  <si>
    <t>Jifunza</t>
  </si>
  <si>
    <t>Hart</t>
  </si>
  <si>
    <t>Kaiden</t>
  </si>
  <si>
    <t>Kashika</t>
  </si>
  <si>
    <t>Mahari</t>
  </si>
  <si>
    <t>Jira</t>
  </si>
  <si>
    <t>Myles</t>
  </si>
  <si>
    <t>Norah</t>
  </si>
  <si>
    <t>Kashvi</t>
  </si>
  <si>
    <t>Mahdi</t>
  </si>
  <si>
    <t>Johari</t>
  </si>
  <si>
    <t>Newman</t>
  </si>
  <si>
    <t>Calvin</t>
  </si>
  <si>
    <t>Kavya</t>
  </si>
  <si>
    <t>Malomo</t>
  </si>
  <si>
    <t>Juba</t>
  </si>
  <si>
    <t>Barrett</t>
  </si>
  <si>
    <t>Lorenzo</t>
  </si>
  <si>
    <t>Elliana</t>
  </si>
  <si>
    <t>Kuhu</t>
  </si>
  <si>
    <t>Mariatu</t>
  </si>
  <si>
    <t>Juji</t>
  </si>
  <si>
    <t>Webster</t>
  </si>
  <si>
    <t>Maxwell</t>
  </si>
  <si>
    <t>Brianna</t>
  </si>
  <si>
    <t>Kushi</t>
  </si>
  <si>
    <t>Mashaka</t>
  </si>
  <si>
    <t>Julisha</t>
  </si>
  <si>
    <t>Jayce</t>
  </si>
  <si>
    <t>Emersyn</t>
  </si>
  <si>
    <t>Lata</t>
  </si>
  <si>
    <t>Messina</t>
  </si>
  <si>
    <t>Jumoke</t>
  </si>
  <si>
    <t>Gregory</t>
  </si>
  <si>
    <t>Kevin</t>
  </si>
  <si>
    <t>Valerie</t>
  </si>
  <si>
    <t>Lavanya</t>
  </si>
  <si>
    <t>Mhina</t>
  </si>
  <si>
    <t>Jwahir</t>
  </si>
  <si>
    <t>Carr</t>
  </si>
  <si>
    <t>Legend</t>
  </si>
  <si>
    <t>Anastasia</t>
  </si>
  <si>
    <t>Laboni</t>
  </si>
  <si>
    <t>Mikaili</t>
  </si>
  <si>
    <t>Kabibe</t>
  </si>
  <si>
    <t>Lowe</t>
  </si>
  <si>
    <t>Tristan</t>
  </si>
  <si>
    <t>Lalita</t>
  </si>
  <si>
    <t>Milandu</t>
  </si>
  <si>
    <t>Kacela</t>
  </si>
  <si>
    <t>Page</t>
  </si>
  <si>
    <t>Lasya</t>
  </si>
  <si>
    <t>Musoke</t>
  </si>
  <si>
    <t>Kainda</t>
  </si>
  <si>
    <t>Marsh</t>
  </si>
  <si>
    <t>Cecilia</t>
  </si>
  <si>
    <t>Lekha</t>
  </si>
  <si>
    <t>Rabia</t>
  </si>
  <si>
    <t>Kakra</t>
  </si>
  <si>
    <t>Leena</t>
  </si>
  <si>
    <t>Rach</t>
  </si>
  <si>
    <t>Kamaria</t>
  </si>
  <si>
    <t>Dunn</t>
  </si>
  <si>
    <t>Justin</t>
  </si>
  <si>
    <t>Josie</t>
  </si>
  <si>
    <t>Leya</t>
  </si>
  <si>
    <t>Rafiki</t>
  </si>
  <si>
    <t>Kambiri</t>
  </si>
  <si>
    <t>Woods</t>
  </si>
  <si>
    <t>Maddox</t>
  </si>
  <si>
    <t>Lipi</t>
  </si>
  <si>
    <t>Kambo</t>
  </si>
  <si>
    <t>Parsons</t>
  </si>
  <si>
    <t>Abel</t>
  </si>
  <si>
    <t>Reese</t>
  </si>
  <si>
    <t>Lipika</t>
  </si>
  <si>
    <t>Kamili</t>
  </si>
  <si>
    <t>Berry</t>
  </si>
  <si>
    <t>Lopa</t>
  </si>
  <si>
    <t>Kande</t>
  </si>
  <si>
    <t>Stone</t>
  </si>
  <si>
    <t>Camden</t>
  </si>
  <si>
    <t>Lucia</t>
  </si>
  <si>
    <t>Maahi</t>
  </si>
  <si>
    <t>Kanene</t>
  </si>
  <si>
    <t>Adalyn</t>
  </si>
  <si>
    <t>Maanasi</t>
  </si>
  <si>
    <t>Kanika</t>
  </si>
  <si>
    <t>Holland</t>
  </si>
  <si>
    <t>Malachi</t>
  </si>
  <si>
    <t>Maanyata</t>
  </si>
  <si>
    <t>Kanoni</t>
  </si>
  <si>
    <t>Milo</t>
  </si>
  <si>
    <t>Mahika</t>
  </si>
  <si>
    <t>Kapera</t>
  </si>
  <si>
    <t>Harding</t>
  </si>
  <si>
    <t>Manya</t>
  </si>
  <si>
    <t>Karasi</t>
  </si>
  <si>
    <t>Porter</t>
  </si>
  <si>
    <t>Karter</t>
  </si>
  <si>
    <t>Madhu</t>
  </si>
  <si>
    <t>Karimah</t>
  </si>
  <si>
    <t>Robertson</t>
  </si>
  <si>
    <t>Rhett</t>
  </si>
  <si>
    <t>London</t>
  </si>
  <si>
    <t>Megha</t>
  </si>
  <si>
    <t>Karna</t>
  </si>
  <si>
    <t>Newton</t>
  </si>
  <si>
    <t>Jordyn</t>
  </si>
  <si>
    <t>Meher</t>
  </si>
  <si>
    <t>Katura</t>
  </si>
  <si>
    <t>August</t>
  </si>
  <si>
    <t>Esther</t>
  </si>
  <si>
    <t>Mitali</t>
  </si>
  <si>
    <t>Kaula</t>
  </si>
  <si>
    <t>River</t>
  </si>
  <si>
    <t>Genevieve</t>
  </si>
  <si>
    <t>Mohini</t>
  </si>
  <si>
    <t>Xander</t>
  </si>
  <si>
    <t>Harmony</t>
  </si>
  <si>
    <t>Mukta</t>
  </si>
  <si>
    <t>Keeya</t>
  </si>
  <si>
    <t>Williamson</t>
  </si>
  <si>
    <t>Antonio</t>
  </si>
  <si>
    <t>Nadira</t>
  </si>
  <si>
    <t>Kehinde</t>
  </si>
  <si>
    <t>Bird</t>
  </si>
  <si>
    <t>Alyssa</t>
  </si>
  <si>
    <t>Naira</t>
  </si>
  <si>
    <t>Kengi</t>
  </si>
  <si>
    <t>Gardner</t>
  </si>
  <si>
    <t>Ariel</t>
  </si>
  <si>
    <t>Neeta</t>
  </si>
  <si>
    <t>Kenya</t>
  </si>
  <si>
    <t>Aliyah</t>
  </si>
  <si>
    <t>Neha</t>
  </si>
  <si>
    <t>Kenyangi</t>
  </si>
  <si>
    <t>Dean</t>
  </si>
  <si>
    <t>Londyn</t>
  </si>
  <si>
    <t>Netra</t>
  </si>
  <si>
    <t>Keondra</t>
  </si>
  <si>
    <t>Lane</t>
  </si>
  <si>
    <t>Emiliano</t>
  </si>
  <si>
    <t>Nidhi</t>
  </si>
  <si>
    <t>Keyah</t>
  </si>
  <si>
    <t>Cooke</t>
  </si>
  <si>
    <t>Eric</t>
  </si>
  <si>
    <t>Nisha</t>
  </si>
  <si>
    <t>Keyara</t>
  </si>
  <si>
    <t>Bates</t>
  </si>
  <si>
    <t>Miguel</t>
  </si>
  <si>
    <t>Nitara</t>
  </si>
  <si>
    <t>Kha-Dee-Jah</t>
  </si>
  <si>
    <t>Henderson</t>
  </si>
  <si>
    <t>Juliette</t>
  </si>
  <si>
    <t>Noor</t>
  </si>
  <si>
    <t>Khadija</t>
  </si>
  <si>
    <t>Parry</t>
  </si>
  <si>
    <t>Trinity</t>
  </si>
  <si>
    <t>Oishi</t>
  </si>
  <si>
    <t>Khari</t>
  </si>
  <si>
    <t>Burgess</t>
  </si>
  <si>
    <t>Callie</t>
  </si>
  <si>
    <t>Oorja</t>
  </si>
  <si>
    <t>Khatiti</t>
  </si>
  <si>
    <t>Bishop</t>
  </si>
  <si>
    <t>Alan</t>
  </si>
  <si>
    <t>Ojasvi</t>
  </si>
  <si>
    <t>Kia</t>
  </si>
  <si>
    <t>Walton</t>
  </si>
  <si>
    <t>Nicolas</t>
  </si>
  <si>
    <t>Blakely</t>
  </si>
  <si>
    <t>Omaja</t>
  </si>
  <si>
    <t>Kianga</t>
  </si>
  <si>
    <t>Burns</t>
  </si>
  <si>
    <t>Alaia</t>
  </si>
  <si>
    <t>Omisha</t>
  </si>
  <si>
    <t>Kiden</t>
  </si>
  <si>
    <t>Nicholson</t>
  </si>
  <si>
    <t>Kayla</t>
  </si>
  <si>
    <t>Oni</t>
  </si>
  <si>
    <t>Kifle</t>
  </si>
  <si>
    <t>Shepherd</t>
  </si>
  <si>
    <t>Adriel</t>
  </si>
  <si>
    <t>Teagan</t>
  </si>
  <si>
    <t>Oorvi</t>
  </si>
  <si>
    <t>Kima</t>
  </si>
  <si>
    <t>Alaina</t>
  </si>
  <si>
    <t>Osha</t>
  </si>
  <si>
    <t>Kimmy</t>
  </si>
  <si>
    <t>Cross</t>
  </si>
  <si>
    <t>Brynlee</t>
  </si>
  <si>
    <t>Paakhi</t>
  </si>
  <si>
    <t>Kissa</t>
  </si>
  <si>
    <t>Timothy</t>
  </si>
  <si>
    <t>Paavni</t>
  </si>
  <si>
    <t>Lindiwe</t>
  </si>
  <si>
    <t>Freeman</t>
  </si>
  <si>
    <t>Hayden</t>
  </si>
  <si>
    <t>Catalina</t>
  </si>
  <si>
    <t>Padma</t>
  </si>
  <si>
    <t>Lishan</t>
  </si>
  <si>
    <t>Warren</t>
  </si>
  <si>
    <t>Judah</t>
  </si>
  <si>
    <t>Sloane</t>
  </si>
  <si>
    <t>Pahal</t>
  </si>
  <si>
    <t>Lulu</t>
  </si>
  <si>
    <t>Nicholls</t>
  </si>
  <si>
    <t>Rachel</t>
  </si>
  <si>
    <t>Pallavi</t>
  </si>
  <si>
    <t>Maeika</t>
  </si>
  <si>
    <t>Panini</t>
  </si>
  <si>
    <t>Maha</t>
  </si>
  <si>
    <t>Byrne</t>
  </si>
  <si>
    <t>Messiah</t>
  </si>
  <si>
    <t>Ember</t>
  </si>
  <si>
    <t>Pari</t>
  </si>
  <si>
    <t>Maizah</t>
  </si>
  <si>
    <t>Sutton</t>
  </si>
  <si>
    <t>Zayden</t>
  </si>
  <si>
    <t>Kimberly</t>
  </si>
  <si>
    <t>Parul</t>
  </si>
  <si>
    <t>Makda</t>
  </si>
  <si>
    <t>Mcdonald</t>
  </si>
  <si>
    <t>Juniper</t>
  </si>
  <si>
    <t>Pihu</t>
  </si>
  <si>
    <t>Makeda</t>
  </si>
  <si>
    <t>Yates</t>
  </si>
  <si>
    <t>Tucker</t>
  </si>
  <si>
    <t>Sydney</t>
  </si>
  <si>
    <t>Pooja</t>
  </si>
  <si>
    <t>Makemba</t>
  </si>
  <si>
    <t>Hodgson</t>
  </si>
  <si>
    <t>Prachi</t>
  </si>
  <si>
    <t>Makena</t>
  </si>
  <si>
    <t>Robson</t>
  </si>
  <si>
    <t>Richard</t>
  </si>
  <si>
    <t>Gemma</t>
  </si>
  <si>
    <t>Prisha</t>
  </si>
  <si>
    <t>Malik</t>
  </si>
  <si>
    <t>Curtis</t>
  </si>
  <si>
    <t>Alejandro</t>
  </si>
  <si>
    <t>Jocelyn</t>
  </si>
  <si>
    <t>Rabhya</t>
  </si>
  <si>
    <t>Malika</t>
  </si>
  <si>
    <t>Hopkins</t>
  </si>
  <si>
    <t>Steven</t>
  </si>
  <si>
    <t>Rachana</t>
  </si>
  <si>
    <t>Malkia</t>
  </si>
  <si>
    <t>O’Connor</t>
  </si>
  <si>
    <t>Ragini</t>
  </si>
  <si>
    <t>Mandisa</t>
  </si>
  <si>
    <t>Rajata</t>
  </si>
  <si>
    <t>Mandze</t>
  </si>
  <si>
    <t>Ranhita</t>
  </si>
  <si>
    <t>Manica</t>
  </si>
  <si>
    <t>Rani</t>
  </si>
  <si>
    <t>Mapenzi</t>
  </si>
  <si>
    <t>Ranya</t>
  </si>
  <si>
    <t>Mardea</t>
  </si>
  <si>
    <t>Rati</t>
  </si>
  <si>
    <t>Mariama</t>
  </si>
  <si>
    <t>Riddhi</t>
  </si>
  <si>
    <t>Marjani</t>
  </si>
  <si>
    <t>Ritika</t>
  </si>
  <si>
    <t>Marka</t>
  </si>
  <si>
    <t>Rishika</t>
  </si>
  <si>
    <t>Markabo</t>
  </si>
  <si>
    <t>Rohini</t>
  </si>
  <si>
    <t>Massassi</t>
  </si>
  <si>
    <t>Roop</t>
  </si>
  <si>
    <t>Mawunyaga</t>
  </si>
  <si>
    <t>Roshni</t>
  </si>
  <si>
    <t>Meria</t>
  </si>
  <si>
    <t>Saachi</t>
  </si>
  <si>
    <t>Miniya</t>
  </si>
  <si>
    <t>Sadhika</t>
  </si>
  <si>
    <t>Misrak</t>
  </si>
  <si>
    <t>Sadhna</t>
  </si>
  <si>
    <t>Miyanda</t>
  </si>
  <si>
    <t>Sakshi</t>
  </si>
  <si>
    <t>Monifa</t>
  </si>
  <si>
    <t>Samaira</t>
  </si>
  <si>
    <t>Montsho</t>
  </si>
  <si>
    <t>Sandhya</t>
  </si>
  <si>
    <t>Muna</t>
  </si>
  <si>
    <t>Sanjana</t>
  </si>
  <si>
    <t>Mutia</t>
  </si>
  <si>
    <t>Saumya</t>
  </si>
  <si>
    <t>Myeisha</t>
  </si>
  <si>
    <t>Shaila</t>
  </si>
  <si>
    <t>Nabelung</t>
  </si>
  <si>
    <t>Shalini</t>
  </si>
  <si>
    <t>Nadifa</t>
  </si>
  <si>
    <t>Sheetal</t>
  </si>
  <si>
    <t>Shivanshika</t>
  </si>
  <si>
    <t>Nafuna</t>
  </si>
  <si>
    <t>Sonia</t>
  </si>
  <si>
    <t>Nagesa</t>
  </si>
  <si>
    <t>Suhana</t>
  </si>
  <si>
    <t>Nailah</t>
  </si>
  <si>
    <t>Suhasini</t>
  </si>
  <si>
    <t>Narolie</t>
  </si>
  <si>
    <t>Sweta</t>
  </si>
  <si>
    <t>Rachida</t>
  </si>
  <si>
    <t>Tamanna</t>
  </si>
  <si>
    <t>Radhiya</t>
  </si>
  <si>
    <t>Tanika</t>
  </si>
  <si>
    <t>Ramla</t>
  </si>
  <si>
    <t>Tanuja</t>
  </si>
  <si>
    <t>Raniesha</t>
  </si>
  <si>
    <t>Tanvi</t>
  </si>
  <si>
    <t>Raziya</t>
  </si>
  <si>
    <t>Tara</t>
  </si>
  <si>
    <t>Rehema</t>
  </si>
  <si>
    <t>Tejal</t>
  </si>
  <si>
    <t>Zalika</t>
  </si>
  <si>
    <t>Tisya</t>
  </si>
  <si>
    <t>Trayi</t>
  </si>
  <si>
    <t>Triya</t>
  </si>
  <si>
    <t>Turvi</t>
  </si>
  <si>
    <t>Ubika</t>
  </si>
  <si>
    <t>Uma</t>
  </si>
  <si>
    <t>Urmi</t>
  </si>
  <si>
    <t>Urvi</t>
  </si>
  <si>
    <t>Vaani</t>
  </si>
  <si>
    <t>Vaibhavi</t>
  </si>
  <si>
    <t>Vamika</t>
  </si>
  <si>
    <t>Vanya</t>
  </si>
  <si>
    <t>Varsha</t>
  </si>
  <si>
    <t>Vasaki</t>
  </si>
  <si>
    <t>Vineeta</t>
  </si>
  <si>
    <t>Vritika</t>
  </si>
  <si>
    <t>Yamini</t>
  </si>
  <si>
    <t>Yukta</t>
  </si>
  <si>
    <t>Zoya</t>
  </si>
  <si>
    <t>Spanish</t>
  </si>
  <si>
    <t>Chinese</t>
  </si>
  <si>
    <t>Korean</t>
  </si>
  <si>
    <t>Polish</t>
  </si>
  <si>
    <t>Hungarian/Magyar</t>
  </si>
  <si>
    <t>Israeli</t>
  </si>
  <si>
    <t>French</t>
  </si>
  <si>
    <t>Design Note: Korean last names</t>
  </si>
  <si>
    <t xml:space="preserve">Surname distribution in Korea is staggering.  The entries are heavily skewed towards "Kim", and then "Ri/Yi".  I underrepresented them for variety, but still want the significant proportion to be represented.  </t>
  </si>
  <si>
    <t>Abarca</t>
  </si>
  <si>
    <t>Aiguo</t>
  </si>
  <si>
    <t>Ah Cy</t>
  </si>
  <si>
    <t>Wang (王)</t>
  </si>
  <si>
    <t>Do Hyun (도현)</t>
  </si>
  <si>
    <t>Ha Eun (하은)</t>
  </si>
  <si>
    <t>Kim ( 김 )</t>
  </si>
  <si>
    <t>Aleksander</t>
  </si>
  <si>
    <t>Adela</t>
  </si>
  <si>
    <t>Adamik</t>
  </si>
  <si>
    <t>Eszter</t>
  </si>
  <si>
    <t>Tóth</t>
  </si>
  <si>
    <t>Noa</t>
  </si>
  <si>
    <t>Cohen</t>
  </si>
  <si>
    <t>Léa</t>
  </si>
  <si>
    <t>Abaroa</t>
  </si>
  <si>
    <t>An</t>
  </si>
  <si>
    <t>Ah Kum</t>
  </si>
  <si>
    <t>Li (李)</t>
  </si>
  <si>
    <t>Do Yoon ( 윤도)</t>
  </si>
  <si>
    <t>Ha Rin (하린)</t>
  </si>
  <si>
    <t>Antoni</t>
  </si>
  <si>
    <t>Inga</t>
  </si>
  <si>
    <t>Chlebek</t>
  </si>
  <si>
    <t>Itay</t>
  </si>
  <si>
    <t>Rotem</t>
  </si>
  <si>
    <t>Levy</t>
  </si>
  <si>
    <t>Furthermore, some names are predominant in either North or South Korea, or common spelling varies by which country they come from.  Those are noted with an "(N)" or "(S)", respectively.</t>
  </si>
  <si>
    <t>Abasolo</t>
  </si>
  <si>
    <t>Angúo</t>
  </si>
  <si>
    <t>Ah Lam</t>
  </si>
  <si>
    <t>Zhang (张)</t>
  </si>
  <si>
    <t>Joo Won (주원)</t>
  </si>
  <si>
    <t>Ha Yoon (하윤)</t>
  </si>
  <si>
    <t>Filip</t>
  </si>
  <si>
    <t>Patrycja</t>
  </si>
  <si>
    <t>Zuraw</t>
  </si>
  <si>
    <t>Péter</t>
  </si>
  <si>
    <t>Réka</t>
  </si>
  <si>
    <t>Szabó</t>
  </si>
  <si>
    <t>Adi</t>
  </si>
  <si>
    <t>Mizrahi</t>
  </si>
  <si>
    <t>Maxime</t>
  </si>
  <si>
    <t>Camille</t>
  </si>
  <si>
    <t>Álvaro</t>
  </si>
  <si>
    <t>Marta</t>
  </si>
  <si>
    <t>Abascal</t>
  </si>
  <si>
    <t>Bai</t>
  </si>
  <si>
    <t>Ai</t>
  </si>
  <si>
    <t>Liu (刘)</t>
  </si>
  <si>
    <t>Joon Woo (준우)</t>
  </si>
  <si>
    <t>Ji Ah (지아)</t>
  </si>
  <si>
    <t>Franciszek</t>
  </si>
  <si>
    <t>Chmiel</t>
  </si>
  <si>
    <t>Attila</t>
  </si>
  <si>
    <t>Fanni</t>
  </si>
  <si>
    <t>Kovács</t>
  </si>
  <si>
    <t>Aviv</t>
  </si>
  <si>
    <t>Yuval</t>
  </si>
  <si>
    <t>Peretz</t>
  </si>
  <si>
    <t>Quentin</t>
  </si>
  <si>
    <t>Manon</t>
  </si>
  <si>
    <t>Bingwen</t>
  </si>
  <si>
    <t>Chen (陈)</t>
  </si>
  <si>
    <t>Min Joon (민준)</t>
  </si>
  <si>
    <t>Ji Woo (지우)</t>
  </si>
  <si>
    <t>Jakub</t>
  </si>
  <si>
    <t>Justyna</t>
  </si>
  <si>
    <t>Czajka</t>
  </si>
  <si>
    <t>Levente</t>
  </si>
  <si>
    <t>laura</t>
  </si>
  <si>
    <t>Varga</t>
  </si>
  <si>
    <t>Roni</t>
  </si>
  <si>
    <t>Bitton</t>
  </si>
  <si>
    <t>Chloé</t>
  </si>
  <si>
    <t>Durand</t>
  </si>
  <si>
    <t>Abello</t>
  </si>
  <si>
    <t>Bo</t>
  </si>
  <si>
    <t>Baozhai</t>
  </si>
  <si>
    <t>Yang (杨)</t>
  </si>
  <si>
    <t>Seo Joon (서준)</t>
  </si>
  <si>
    <t>Ji Yoo (유유)</t>
  </si>
  <si>
    <t>Salomea</t>
  </si>
  <si>
    <t>Czajkowski</t>
  </si>
  <si>
    <t>Patrik</t>
  </si>
  <si>
    <t>Dora</t>
  </si>
  <si>
    <t>Horváth</t>
  </si>
  <si>
    <t>Hadar</t>
  </si>
  <si>
    <t>Dahan</t>
  </si>
  <si>
    <t>Julien</t>
  </si>
  <si>
    <t>Dubois</t>
  </si>
  <si>
    <t>Bohai</t>
  </si>
  <si>
    <t>Bik</t>
  </si>
  <si>
    <t>Huang (黄)</t>
  </si>
  <si>
    <t>Si Woo (시우)</t>
  </si>
  <si>
    <t>Seo Ah (서아)</t>
  </si>
  <si>
    <t>Kacper</t>
  </si>
  <si>
    <t>Andzelika</t>
  </si>
  <si>
    <t>Dubanowski</t>
  </si>
  <si>
    <t>Dori</t>
  </si>
  <si>
    <t>Kiss</t>
  </si>
  <si>
    <t>Kinneret</t>
  </si>
  <si>
    <t>Agbaria</t>
  </si>
  <si>
    <t>Antoine</t>
  </si>
  <si>
    <t>Julie</t>
  </si>
  <si>
    <t>Moreau</t>
  </si>
  <si>
    <t>Javier</t>
  </si>
  <si>
    <t>Abreu</t>
  </si>
  <si>
    <t>Bojing</t>
  </si>
  <si>
    <t>Biyu</t>
  </si>
  <si>
    <t>Zhao (赵)</t>
  </si>
  <si>
    <t>Ye Joon (예준)</t>
  </si>
  <si>
    <t>Seo Yeon (서연)</t>
  </si>
  <si>
    <t>Kalina</t>
  </si>
  <si>
    <t>Dubicki</t>
  </si>
  <si>
    <t>Máté</t>
  </si>
  <si>
    <t>Kata</t>
  </si>
  <si>
    <t>Molnár</t>
  </si>
  <si>
    <t>Idan</t>
  </si>
  <si>
    <t>Avraham</t>
  </si>
  <si>
    <t>Alba</t>
  </si>
  <si>
    <t>Acosta</t>
  </si>
  <si>
    <t>Bolin</t>
  </si>
  <si>
    <t>Wu (吴)</t>
  </si>
  <si>
    <t>Yoo Joon (유준)</t>
  </si>
  <si>
    <t>Seo Yoon (서윤)</t>
  </si>
  <si>
    <t>Szymon</t>
  </si>
  <si>
    <t>Stanislawa</t>
  </si>
  <si>
    <t>Dunajski</t>
  </si>
  <si>
    <t>Zsolt</t>
  </si>
  <si>
    <t>Vivien</t>
  </si>
  <si>
    <t>Németh</t>
  </si>
  <si>
    <t>Danny</t>
  </si>
  <si>
    <t>Neta</t>
  </si>
  <si>
    <t>Friedman</t>
  </si>
  <si>
    <t>Clement</t>
  </si>
  <si>
    <t>Laurent</t>
  </si>
  <si>
    <t>Marina</t>
  </si>
  <si>
    <t>Boqin</t>
  </si>
  <si>
    <t>Changchang</t>
  </si>
  <si>
    <t>Zhou (周)</t>
  </si>
  <si>
    <t>Baek Hyeon (백현)</t>
  </si>
  <si>
    <t>Soo Ah (수아)</t>
  </si>
  <si>
    <t>Wojciech</t>
  </si>
  <si>
    <t>Aneta</t>
  </si>
  <si>
    <t>Dziedzic</t>
  </si>
  <si>
    <t>Márton</t>
  </si>
  <si>
    <t>Farkas</t>
  </si>
  <si>
    <t>Avital</t>
  </si>
  <si>
    <t>Yosef</t>
  </si>
  <si>
    <t>Mathilde</t>
  </si>
  <si>
    <t>Michel</t>
  </si>
  <si>
    <t>Agramunt</t>
  </si>
  <si>
    <t>Changpu</t>
  </si>
  <si>
    <t>Changying</t>
  </si>
  <si>
    <t>Xu (徐)</t>
  </si>
  <si>
    <t>Beom Seok (범석)</t>
  </si>
  <si>
    <t>Ae-Cha (애차)</t>
  </si>
  <si>
    <t>Adorjan</t>
  </si>
  <si>
    <t>Katarzyna</t>
  </si>
  <si>
    <t>Balázs</t>
  </si>
  <si>
    <t>Virág</t>
  </si>
  <si>
    <t>Takács</t>
  </si>
  <si>
    <t>Tamar</t>
  </si>
  <si>
    <t>Amar</t>
  </si>
  <si>
    <t>Romain</t>
  </si>
  <si>
    <t>Sergio</t>
  </si>
  <si>
    <t>Irene</t>
  </si>
  <si>
    <t>Agua</t>
  </si>
  <si>
    <t>Chanming</t>
  </si>
  <si>
    <t>Chao-xing</t>
  </si>
  <si>
    <t>Sun (孙)</t>
  </si>
  <si>
    <t>Bitgaram (비트 가람)</t>
  </si>
  <si>
    <t>Bong-Cha (봉차)</t>
  </si>
  <si>
    <t>Adrean</t>
  </si>
  <si>
    <t>Stefcia</t>
  </si>
  <si>
    <t>Filipiak</t>
  </si>
  <si>
    <t>Gergő</t>
  </si>
  <si>
    <t>Bori</t>
  </si>
  <si>
    <t>Balogh</t>
  </si>
  <si>
    <t>Matan</t>
  </si>
  <si>
    <t>Nicole</t>
  </si>
  <si>
    <t>Katz</t>
  </si>
  <si>
    <t>Marine</t>
  </si>
  <si>
    <t>Carmen</t>
  </si>
  <si>
    <t>Aguado</t>
  </si>
  <si>
    <t>Chao</t>
  </si>
  <si>
    <t>Chenguang</t>
  </si>
  <si>
    <t>Ma (马)</t>
  </si>
  <si>
    <t>Bon-Hwa (봉화)</t>
  </si>
  <si>
    <t>Chin-Sun (친선)</t>
  </si>
  <si>
    <t>Aniela</t>
  </si>
  <si>
    <t>Andrysiak</t>
  </si>
  <si>
    <t>Gábor</t>
  </si>
  <si>
    <t>Lilla</t>
  </si>
  <si>
    <t>Papp</t>
  </si>
  <si>
    <t>Dana</t>
  </si>
  <si>
    <t>Mhamid</t>
  </si>
  <si>
    <t>Pierre</t>
  </si>
  <si>
    <t>Lucie</t>
  </si>
  <si>
    <t>Leroy</t>
  </si>
  <si>
    <t>Jorge</t>
  </si>
  <si>
    <t>Aiza</t>
  </si>
  <si>
    <t>Chaoxiang</t>
  </si>
  <si>
    <t>Chow</t>
  </si>
  <si>
    <t>Zhu (朱)</t>
  </si>
  <si>
    <t>Bong (봉)</t>
  </si>
  <si>
    <t>Choon-Hee (천희)</t>
  </si>
  <si>
    <t>Adrianus</t>
  </si>
  <si>
    <t>Karina</t>
  </si>
  <si>
    <t>Filipowski</t>
  </si>
  <si>
    <t>Kristof</t>
  </si>
  <si>
    <t>Dorka</t>
  </si>
  <si>
    <t>Juhász</t>
  </si>
  <si>
    <t>Ofek</t>
  </si>
  <si>
    <t>Noam</t>
  </si>
  <si>
    <t>Azoulay</t>
  </si>
  <si>
    <t>Anaïs</t>
  </si>
  <si>
    <t>Ruben</t>
  </si>
  <si>
    <t>Alamilla</t>
  </si>
  <si>
    <t>Chu hua</t>
  </si>
  <si>
    <t>Hu (胡)</t>
  </si>
  <si>
    <t>Bora</t>
  </si>
  <si>
    <t>Chun Hei (천 헤이)</t>
  </si>
  <si>
    <t>Adrien</t>
  </si>
  <si>
    <t>Teodozja</t>
  </si>
  <si>
    <t>Gajus</t>
  </si>
  <si>
    <t>Botond</t>
  </si>
  <si>
    <t>Csenge</t>
  </si>
  <si>
    <t>Szilágyi</t>
  </si>
  <si>
    <t>Shaked</t>
  </si>
  <si>
    <t>Shani</t>
  </si>
  <si>
    <t>Malkah</t>
  </si>
  <si>
    <t>Océane</t>
  </si>
  <si>
    <t>Morel</t>
  </si>
  <si>
    <t>Alberto</t>
  </si>
  <si>
    <t>Cheng</t>
  </si>
  <si>
    <t>Chun</t>
  </si>
  <si>
    <t>Guo (郭)</t>
  </si>
  <si>
    <t>Chin-Hae (친해)</t>
  </si>
  <si>
    <t>Chung Cha (정차)</t>
  </si>
  <si>
    <t>Adrion</t>
  </si>
  <si>
    <t>Antonina</t>
  </si>
  <si>
    <t>Gniewek</t>
  </si>
  <si>
    <t>Lili</t>
  </si>
  <si>
    <t>Mészáros</t>
  </si>
  <si>
    <t>Dvir</t>
  </si>
  <si>
    <t>Ziv</t>
  </si>
  <si>
    <t>Khatib</t>
  </si>
  <si>
    <t>Guillaume</t>
  </si>
  <si>
    <t>Marion</t>
  </si>
  <si>
    <t>Roux</t>
  </si>
  <si>
    <t>Noelia</t>
  </si>
  <si>
    <t>Aldana</t>
  </si>
  <si>
    <t>Chenglei</t>
  </si>
  <si>
    <t>Chunhua</t>
  </si>
  <si>
    <t>He (何)</t>
  </si>
  <si>
    <t>Chin-Hwa (친화)</t>
  </si>
  <si>
    <t>Chung-Cha (충차)</t>
  </si>
  <si>
    <t>Adron</t>
  </si>
  <si>
    <t>Kasia</t>
  </si>
  <si>
    <t>Gomolka</t>
  </si>
  <si>
    <t>Dominik</t>
  </si>
  <si>
    <t>Kinga</t>
  </si>
  <si>
    <t>Gal</t>
  </si>
  <si>
    <t>Inbar</t>
  </si>
  <si>
    <t>Zoabi</t>
  </si>
  <si>
    <t>Théo</t>
  </si>
  <si>
    <t>Fournier</t>
  </si>
  <si>
    <t>Nerea</t>
  </si>
  <si>
    <t>Alfaro</t>
  </si>
  <si>
    <t>Cheung</t>
  </si>
  <si>
    <t>Chuntao</t>
  </si>
  <si>
    <t>Lin (林)</t>
  </si>
  <si>
    <t>Chin-Mae (친매)</t>
  </si>
  <si>
    <t>Da (다)</t>
  </si>
  <si>
    <t>Ri ( 리 ) (N)</t>
  </si>
  <si>
    <t>Alohilani</t>
  </si>
  <si>
    <t>Truda</t>
  </si>
  <si>
    <t>Gorecki</t>
  </si>
  <si>
    <t>Tamás</t>
  </si>
  <si>
    <t>Petra</t>
  </si>
  <si>
    <t>Szécs</t>
  </si>
  <si>
    <t>Liel</t>
  </si>
  <si>
    <t>Nikol</t>
  </si>
  <si>
    <t>Dud</t>
  </si>
  <si>
    <t>Alexis</t>
  </si>
  <si>
    <t>Justine</t>
  </si>
  <si>
    <t>Girard</t>
  </si>
  <si>
    <t>Nuria</t>
  </si>
  <si>
    <t>Alcaraz</t>
  </si>
  <si>
    <t>Chi</t>
  </si>
  <si>
    <t>Chyou</t>
  </si>
  <si>
    <t>Gao (高)</t>
  </si>
  <si>
    <t>Chul (쿨)</t>
  </si>
  <si>
    <t>Dae (대)</t>
  </si>
  <si>
    <t>Anatol</t>
  </si>
  <si>
    <t>Apolonia</t>
  </si>
  <si>
    <t>Gorka</t>
  </si>
  <si>
    <t>Bence</t>
  </si>
  <si>
    <t>Blanka</t>
  </si>
  <si>
    <t>Fekete</t>
  </si>
  <si>
    <t>Shira</t>
  </si>
  <si>
    <t>Jabarin</t>
  </si>
  <si>
    <t>Lambert</t>
  </si>
  <si>
    <t>Manuel</t>
  </si>
  <si>
    <t>Angela</t>
  </si>
  <si>
    <t>Alegria</t>
  </si>
  <si>
    <t>Chongan</t>
  </si>
  <si>
    <t>Cuifen</t>
  </si>
  <si>
    <t>Luo (罗)</t>
  </si>
  <si>
    <t>Chul-Moo (철무)</t>
  </si>
  <si>
    <t>Du (뒤)</t>
  </si>
  <si>
    <t>Andrzej</t>
  </si>
  <si>
    <t>Gorski</t>
  </si>
  <si>
    <t>Krisztián</t>
  </si>
  <si>
    <t>Zsófi</t>
  </si>
  <si>
    <t>Török</t>
  </si>
  <si>
    <t>Karin</t>
  </si>
  <si>
    <t>Vaknin</t>
  </si>
  <si>
    <t>Mercier</t>
  </si>
  <si>
    <t>Mario</t>
  </si>
  <si>
    <t>Inés</t>
  </si>
  <si>
    <t>Alejo</t>
  </si>
  <si>
    <t>Chongkun</t>
  </si>
  <si>
    <t>Da Chun</t>
  </si>
  <si>
    <t>Zhen (郑)</t>
  </si>
  <si>
    <t>Chung Ae (청애)</t>
  </si>
  <si>
    <t>Eui (의)</t>
  </si>
  <si>
    <t>Antek</t>
  </si>
  <si>
    <t>Ula</t>
  </si>
  <si>
    <t>Grzeskowiak</t>
  </si>
  <si>
    <t>bálint</t>
  </si>
  <si>
    <t>Viki</t>
  </si>
  <si>
    <t>Rácz</t>
  </si>
  <si>
    <t>Sapir</t>
  </si>
  <si>
    <t>Weiss</t>
  </si>
  <si>
    <t>Jérémy</t>
  </si>
  <si>
    <t>Morgane</t>
  </si>
  <si>
    <t>Blanc</t>
  </si>
  <si>
    <t>Dani</t>
  </si>
  <si>
    <t>Sandra</t>
  </si>
  <si>
    <t>Alonso</t>
  </si>
  <si>
    <t>Chonglin</t>
  </si>
  <si>
    <t>Da-Xia</t>
  </si>
  <si>
    <t>Liang (梁)</t>
  </si>
  <si>
    <t>Chung-Hee (정희)</t>
  </si>
  <si>
    <t>Eun (은)</t>
  </si>
  <si>
    <t>Yi ( 이 ) (S)</t>
  </si>
  <si>
    <t>Antonin</t>
  </si>
  <si>
    <t>Basia</t>
  </si>
  <si>
    <t>Gwozdz</t>
  </si>
  <si>
    <t>Roland</t>
  </si>
  <si>
    <t>Hanna</t>
  </si>
  <si>
    <t>Oláh</t>
  </si>
  <si>
    <t>Ohad</t>
  </si>
  <si>
    <t>Belle</t>
  </si>
  <si>
    <t>Gabay</t>
  </si>
  <si>
    <t>Lefebvre</t>
  </si>
  <si>
    <t>Jesús</t>
  </si>
  <si>
    <t>Allende</t>
  </si>
  <si>
    <t>Chuanli</t>
  </si>
  <si>
    <t>Dai-tai</t>
  </si>
  <si>
    <t>Xie (谢)</t>
  </si>
  <si>
    <t>Chung-Ho (정호)</t>
  </si>
  <si>
    <t>Eun Ae (은애)</t>
  </si>
  <si>
    <t>Arek</t>
  </si>
  <si>
    <t>Krystyna</t>
  </si>
  <si>
    <t>Jagoda</t>
  </si>
  <si>
    <t>Bianka</t>
  </si>
  <si>
    <t>Szalai</t>
  </si>
  <si>
    <t>Shizaf</t>
  </si>
  <si>
    <t>Michal</t>
  </si>
  <si>
    <t>Shapiro</t>
  </si>
  <si>
    <t>Emilie</t>
  </si>
  <si>
    <t>Dupont</t>
  </si>
  <si>
    <t>Fran</t>
  </si>
  <si>
    <t>Alvarado</t>
  </si>
  <si>
    <t>Chung</t>
  </si>
  <si>
    <t>Daiyu</t>
  </si>
  <si>
    <t>Song (宋)</t>
  </si>
  <si>
    <t>Eun Jung (은정)</t>
  </si>
  <si>
    <t>Artek</t>
  </si>
  <si>
    <t>Urszula</t>
  </si>
  <si>
    <t>Bartosz</t>
  </si>
  <si>
    <t>Rebeka</t>
  </si>
  <si>
    <t>Fehér</t>
  </si>
  <si>
    <t>Alon</t>
  </si>
  <si>
    <t>Chided</t>
  </si>
  <si>
    <t>Mathieu</t>
  </si>
  <si>
    <t>Inès</t>
  </si>
  <si>
    <t>Faure</t>
  </si>
  <si>
    <t>Clàudia</t>
  </si>
  <si>
    <t>Délì</t>
  </si>
  <si>
    <t>Dandan</t>
  </si>
  <si>
    <t>Tang (唐)</t>
  </si>
  <si>
    <t>Eun-Kyung (은경)</t>
  </si>
  <si>
    <t>Aurek</t>
  </si>
  <si>
    <t>Beata</t>
  </si>
  <si>
    <t>Janda</t>
  </si>
  <si>
    <t>Csaba</t>
  </si>
  <si>
    <t>Dorottya</t>
  </si>
  <si>
    <t>Gál</t>
  </si>
  <si>
    <t>Lior</t>
  </si>
  <si>
    <t>Ohayon</t>
  </si>
  <si>
    <t>Mélanie</t>
  </si>
  <si>
    <t>Bertrand</t>
  </si>
  <si>
    <t>Javi</t>
  </si>
  <si>
    <t>Celia</t>
  </si>
  <si>
    <t>Amador</t>
  </si>
  <si>
    <t>Déshì</t>
  </si>
  <si>
    <t>Dongmei</t>
  </si>
  <si>
    <t>Xu (许)</t>
  </si>
  <si>
    <t>Dae-Ho (대호)</t>
  </si>
  <si>
    <t>Gi (미군 병사)</t>
  </si>
  <si>
    <t>Pak ( 박 )</t>
  </si>
  <si>
    <t>Aurelian</t>
  </si>
  <si>
    <t>Ksenia</t>
  </si>
  <si>
    <t>Jankowski</t>
  </si>
  <si>
    <t>Mark</t>
  </si>
  <si>
    <t>Bogi</t>
  </si>
  <si>
    <t>Pintér</t>
  </si>
  <si>
    <t>Yahav</t>
  </si>
  <si>
    <t>Lavyan</t>
  </si>
  <si>
    <t>Morin</t>
  </si>
  <si>
    <t>Déwei</t>
  </si>
  <si>
    <t>Eu-fùnh</t>
  </si>
  <si>
    <t>Deng (邓)</t>
  </si>
  <si>
    <t>Dae-Hyun (대현)</t>
  </si>
  <si>
    <t>Goo (구)</t>
  </si>
  <si>
    <t>Bakula</t>
  </si>
  <si>
    <t>Wanda</t>
  </si>
  <si>
    <t>Jaskolski</t>
  </si>
  <si>
    <t>Szabolcs</t>
  </si>
  <si>
    <t>Ido</t>
  </si>
  <si>
    <t>Mahagna</t>
  </si>
  <si>
    <t>Amandine</t>
  </si>
  <si>
    <t>Garnier</t>
  </si>
  <si>
    <t>Patricia</t>
  </si>
  <si>
    <t>Amor</t>
  </si>
  <si>
    <t>Da</t>
  </si>
  <si>
    <t>Eu-meh</t>
  </si>
  <si>
    <t>Han (韩)</t>
  </si>
  <si>
    <t>Dae-Jung (대정)</t>
  </si>
  <si>
    <t>Hae (해)</t>
  </si>
  <si>
    <t>Balint</t>
  </si>
  <si>
    <t>Bogna</t>
  </si>
  <si>
    <t>Jedynak</t>
  </si>
  <si>
    <t>Judit</t>
  </si>
  <si>
    <t>Kocsis</t>
  </si>
  <si>
    <t>Sean</t>
  </si>
  <si>
    <t>Yasmeen</t>
  </si>
  <si>
    <t>Mor</t>
  </si>
  <si>
    <t>Baptiste</t>
  </si>
  <si>
    <t>Elodie</t>
  </si>
  <si>
    <t>Andrada</t>
  </si>
  <si>
    <t>Dai</t>
  </si>
  <si>
    <t>Fang</t>
  </si>
  <si>
    <t>Feng (冯)</t>
  </si>
  <si>
    <t>Daeshim (대심)</t>
  </si>
  <si>
    <t>Hae-Won (해원)</t>
  </si>
  <si>
    <t>Chŏng ( 정 )</t>
  </si>
  <si>
    <t>Barley</t>
  </si>
  <si>
    <t>Larysa</t>
  </si>
  <si>
    <t>Jelen</t>
  </si>
  <si>
    <t>Zoltán</t>
  </si>
  <si>
    <t>Klaudia</t>
  </si>
  <si>
    <t>Lakatos</t>
  </si>
  <si>
    <t>Danielle</t>
  </si>
  <si>
    <t>Ben Dod</t>
  </si>
  <si>
    <t>Gonzalo</t>
  </si>
  <si>
    <t>Alicia</t>
  </si>
  <si>
    <t>Andres</t>
  </si>
  <si>
    <t>Delun</t>
  </si>
  <si>
    <t>Far</t>
  </si>
  <si>
    <t>Cao (曹)</t>
  </si>
  <si>
    <t>Dong (동)</t>
  </si>
  <si>
    <t>Hee-Young (희영)</t>
  </si>
  <si>
    <t>Bartholomeus</t>
  </si>
  <si>
    <t>Wera</t>
  </si>
  <si>
    <t>Jez</t>
  </si>
  <si>
    <t>Andras</t>
  </si>
  <si>
    <t>Adél</t>
  </si>
  <si>
    <t>Fodor</t>
  </si>
  <si>
    <t>Dor</t>
  </si>
  <si>
    <t>Linoy</t>
  </si>
  <si>
    <t>Adri</t>
  </si>
  <si>
    <t>Noémie</t>
  </si>
  <si>
    <t>Rousseau</t>
  </si>
  <si>
    <t>Andreu</t>
  </si>
  <si>
    <t>Deming</t>
  </si>
  <si>
    <t>Fenfang</t>
  </si>
  <si>
    <t>Peng (彭)</t>
  </si>
  <si>
    <t>Dong-Min (동민)</t>
  </si>
  <si>
    <t>Hei Ryung (헤이 령)</t>
  </si>
  <si>
    <t>Basile</t>
  </si>
  <si>
    <t>Celestyna</t>
  </si>
  <si>
    <t>Kaczka</t>
  </si>
  <si>
    <t>Kálmán</t>
  </si>
  <si>
    <t>Sára</t>
  </si>
  <si>
    <t>Vincze</t>
  </si>
  <si>
    <t>Liran</t>
  </si>
  <si>
    <t>Baraa</t>
  </si>
  <si>
    <t>Bar</t>
  </si>
  <si>
    <t>Enzo</t>
  </si>
  <si>
    <t>Margaux</t>
  </si>
  <si>
    <t>Bonnet</t>
  </si>
  <si>
    <t>Silvia</t>
  </si>
  <si>
    <t>Angeles</t>
  </si>
  <si>
    <t>Dingbang</t>
  </si>
  <si>
    <t>Fung</t>
  </si>
  <si>
    <t>Zeng (曾)</t>
  </si>
  <si>
    <t>Dong-Sun (동선)</t>
  </si>
  <si>
    <t>Hei-Ran (헤이 란)</t>
  </si>
  <si>
    <t>Ch'oe ( 최 )</t>
  </si>
  <si>
    <t>Bazyli</t>
  </si>
  <si>
    <t>Kaluza</t>
  </si>
  <si>
    <t>Gergely</t>
  </si>
  <si>
    <t>Ágnes</t>
  </si>
  <si>
    <t>Sándor</t>
  </si>
  <si>
    <t>Itamar</t>
  </si>
  <si>
    <t>Keren</t>
  </si>
  <si>
    <t>Léo</t>
  </si>
  <si>
    <t>Andrés</t>
  </si>
  <si>
    <t>Anguiano</t>
  </si>
  <si>
    <t>Dingxiang</t>
  </si>
  <si>
    <t>Guan-yin</t>
  </si>
  <si>
    <t>Xiao (肖)</t>
  </si>
  <si>
    <t>Dong-Yul (동율)</t>
  </si>
  <si>
    <t>Ho-Sook (호숙)</t>
  </si>
  <si>
    <t>Bedrich</t>
  </si>
  <si>
    <t>Weronika</t>
  </si>
  <si>
    <t>Kaminski</t>
  </si>
  <si>
    <t>Emese</t>
  </si>
  <si>
    <t>Veres</t>
  </si>
  <si>
    <t>Yair</t>
  </si>
  <si>
    <t>Noy</t>
  </si>
  <si>
    <t>Tal</t>
  </si>
  <si>
    <t>Clémence</t>
  </si>
  <si>
    <t>Francisco</t>
  </si>
  <si>
    <t>Ainhoa</t>
  </si>
  <si>
    <t>Antunez</t>
  </si>
  <si>
    <t>Dong</t>
  </si>
  <si>
    <t>Howin</t>
  </si>
  <si>
    <t>Tian (田)</t>
  </si>
  <si>
    <t>Du-Ho (뒤호)</t>
  </si>
  <si>
    <t>Hoe (괭이)</t>
  </si>
  <si>
    <t>Bendek</t>
  </si>
  <si>
    <t>Adelajda</t>
  </si>
  <si>
    <t>Kasprzak</t>
  </si>
  <si>
    <t>Aron</t>
  </si>
  <si>
    <t>Anett</t>
  </si>
  <si>
    <t>Magyar</t>
  </si>
  <si>
    <t>Dan</t>
  </si>
  <si>
    <t>Sasha</t>
  </si>
  <si>
    <t>Yaakv</t>
  </si>
  <si>
    <t>Corentin</t>
  </si>
  <si>
    <t>Masson</t>
  </si>
  <si>
    <t>Sofía</t>
  </si>
  <si>
    <t>Aquino</t>
  </si>
  <si>
    <t>Donghai</t>
  </si>
  <si>
    <t>Hu</t>
  </si>
  <si>
    <t>Dong (董)</t>
  </si>
  <si>
    <t>Duck-Hwan (오리 환)</t>
  </si>
  <si>
    <t>Hwa-Young (화영)</t>
  </si>
  <si>
    <t>Cho ( 조 )</t>
  </si>
  <si>
    <t>Benedetto</t>
  </si>
  <si>
    <t>Irena</t>
  </si>
  <si>
    <t>Bosko</t>
  </si>
  <si>
    <t>Zsombor</t>
  </si>
  <si>
    <t>Adrienn</t>
  </si>
  <si>
    <t>Kis</t>
  </si>
  <si>
    <t>Ilan</t>
  </si>
  <si>
    <t>Segel</t>
  </si>
  <si>
    <t>Iker</t>
  </si>
  <si>
    <t>Araujo</t>
  </si>
  <si>
    <t>Duyi</t>
  </si>
  <si>
    <t>Hua</t>
  </si>
  <si>
    <t>Pan (潘)</t>
  </si>
  <si>
    <t>Duck-Young (오리 영)</t>
  </si>
  <si>
    <t>Hyo (효)</t>
  </si>
  <si>
    <t>Beniamino</t>
  </si>
  <si>
    <t>Pola</t>
  </si>
  <si>
    <t>Kawa</t>
  </si>
  <si>
    <t>Ábel</t>
  </si>
  <si>
    <t>Noémi</t>
  </si>
  <si>
    <t>Sipos</t>
  </si>
  <si>
    <t>Omer</t>
  </si>
  <si>
    <t>Naama</t>
  </si>
  <si>
    <t>Msheh</t>
  </si>
  <si>
    <t>Maëva</t>
  </si>
  <si>
    <t>Tomas</t>
  </si>
  <si>
    <t>Araya</t>
  </si>
  <si>
    <t>Enlai</t>
  </si>
  <si>
    <t>Hualing</t>
  </si>
  <si>
    <t>Yuan (袁)</t>
  </si>
  <si>
    <t>Ha Joon (하준)</t>
  </si>
  <si>
    <t>Hyo-Sonn (효손)</t>
  </si>
  <si>
    <t>Benoni</t>
  </si>
  <si>
    <t>Czeslawa</t>
  </si>
  <si>
    <t>Kedzierski</t>
  </si>
  <si>
    <t>Katona</t>
  </si>
  <si>
    <t>Son</t>
  </si>
  <si>
    <t>Amélie</t>
  </si>
  <si>
    <t>Boyer</t>
  </si>
  <si>
    <t>Guillermo</t>
  </si>
  <si>
    <t>Rocío</t>
  </si>
  <si>
    <t>Arce</t>
  </si>
  <si>
    <t>Fa</t>
  </si>
  <si>
    <t>Huan</t>
  </si>
  <si>
    <t>Cai (蔡)</t>
  </si>
  <si>
    <t>Hak-Kun (학쿤)</t>
  </si>
  <si>
    <t>Hyun (현)</t>
  </si>
  <si>
    <t>Betzalel</t>
  </si>
  <si>
    <t>Leokadia</t>
  </si>
  <si>
    <t>Kijek</t>
  </si>
  <si>
    <t>Márkó</t>
  </si>
  <si>
    <t>Zsuzsi</t>
  </si>
  <si>
    <t>Vass</t>
  </si>
  <si>
    <t>Amitai</t>
  </si>
  <si>
    <t>Joanna</t>
  </si>
  <si>
    <t>Ashknaziy</t>
  </si>
  <si>
    <t>Rémi</t>
  </si>
  <si>
    <t>Mélissa</t>
  </si>
  <si>
    <t>Muller</t>
  </si>
  <si>
    <t>Arechavaleta</t>
  </si>
  <si>
    <t>Fai</t>
  </si>
  <si>
    <t>Huian</t>
  </si>
  <si>
    <t>Jiang (蒋)</t>
  </si>
  <si>
    <t>Haneul (하늘)</t>
  </si>
  <si>
    <t>Hyun Jae (현재)</t>
  </si>
  <si>
    <t>Binak</t>
  </si>
  <si>
    <t>Wiktoria</t>
  </si>
  <si>
    <t>Klimek</t>
  </si>
  <si>
    <t>Dorina</t>
  </si>
  <si>
    <t>Király</t>
  </si>
  <si>
    <t>Erez</t>
  </si>
  <si>
    <t>Talia</t>
  </si>
  <si>
    <t>Saad</t>
  </si>
  <si>
    <t>Thibault</t>
  </si>
  <si>
    <t>Denis</t>
  </si>
  <si>
    <t>Enrique</t>
  </si>
  <si>
    <t>Mireia</t>
  </si>
  <si>
    <t>Arenas</t>
  </si>
  <si>
    <t>Huidai</t>
  </si>
  <si>
    <t>Yu (余)</t>
  </si>
  <si>
    <t>Hoon (훈)</t>
  </si>
  <si>
    <t>Hyun-Ae (현애)</t>
  </si>
  <si>
    <t>Kang ( 강 )</t>
  </si>
  <si>
    <t>Birger</t>
  </si>
  <si>
    <t>Dagmara</t>
  </si>
  <si>
    <t>Kosmatka</t>
  </si>
  <si>
    <t>Tibor</t>
  </si>
  <si>
    <t>Hegedés</t>
  </si>
  <si>
    <t>Mahmod</t>
  </si>
  <si>
    <t>Goldstein</t>
  </si>
  <si>
    <t>Célia</t>
  </si>
  <si>
    <t>Chevalier</t>
  </si>
  <si>
    <t>Óscar</t>
  </si>
  <si>
    <t>Bea</t>
  </si>
  <si>
    <t>Aritza</t>
  </si>
  <si>
    <t>Feng</t>
  </si>
  <si>
    <t>Huifang</t>
  </si>
  <si>
    <t>Yu (于)</t>
  </si>
  <si>
    <t>Hwan (환)</t>
  </si>
  <si>
    <t>Hyun-Ok (현옥)</t>
  </si>
  <si>
    <t>Yun ( 윤 )</t>
  </si>
  <si>
    <t>Bogdi</t>
  </si>
  <si>
    <t>Lilianna</t>
  </si>
  <si>
    <t>Kowalczyk</t>
  </si>
  <si>
    <t>Zita</t>
  </si>
  <si>
    <t>Lukács</t>
  </si>
  <si>
    <t>Reuven</t>
  </si>
  <si>
    <t>Chazan</t>
  </si>
  <si>
    <t>Matthieu</t>
  </si>
  <si>
    <t>Elise</t>
  </si>
  <si>
    <t>Lemaire</t>
  </si>
  <si>
    <t>Fatima</t>
  </si>
  <si>
    <t>Armando</t>
  </si>
  <si>
    <t>Fengge</t>
  </si>
  <si>
    <t>Huifen</t>
  </si>
  <si>
    <t>Du (杜)</t>
  </si>
  <si>
    <t>Hye (혜)</t>
  </si>
  <si>
    <t>Jae Hwa (재화)</t>
  </si>
  <si>
    <t>Im ( 임 ) (S)</t>
  </si>
  <si>
    <t>Bogumil</t>
  </si>
  <si>
    <t>Wiola</t>
  </si>
  <si>
    <t>Koziel</t>
  </si>
  <si>
    <t>Ákos</t>
  </si>
  <si>
    <t>Alíz</t>
  </si>
  <si>
    <t>Vörös</t>
  </si>
  <si>
    <t>Yaniv</t>
  </si>
  <si>
    <t>Zehavit</t>
  </si>
  <si>
    <t>Yitzchak</t>
  </si>
  <si>
    <t>Armendarez</t>
  </si>
  <si>
    <t>Fu</t>
  </si>
  <si>
    <t>Huilang</t>
  </si>
  <si>
    <t>Ye (叶)</t>
  </si>
  <si>
    <t>Hyuk (혁)</t>
  </si>
  <si>
    <t>Jee (지)</t>
  </si>
  <si>
    <t>Rim ( 림 ) (N)</t>
  </si>
  <si>
    <t>Boguslav</t>
  </si>
  <si>
    <t>Danuta</t>
  </si>
  <si>
    <t>Kozlowski</t>
  </si>
  <si>
    <t>Gréta</t>
  </si>
  <si>
    <t>Széke</t>
  </si>
  <si>
    <t>Ilay</t>
  </si>
  <si>
    <t>Inbal</t>
  </si>
  <si>
    <t>Blanchard</t>
  </si>
  <si>
    <t>Marc</t>
  </si>
  <si>
    <t>Armenta</t>
  </si>
  <si>
    <t>Fuhua</t>
  </si>
  <si>
    <t>Huiliang</t>
  </si>
  <si>
    <t>Cheng (程)</t>
  </si>
  <si>
    <t>Ji ( 지)</t>
  </si>
  <si>
    <t>Chang ( 장 )</t>
  </si>
  <si>
    <t>Bolek</t>
  </si>
  <si>
    <t>Lyudmila</t>
  </si>
  <si>
    <t>Krakowski</t>
  </si>
  <si>
    <t>Zalan</t>
  </si>
  <si>
    <t>Gulyás</t>
  </si>
  <si>
    <t>Natan</t>
  </si>
  <si>
    <t>Reem</t>
  </si>
  <si>
    <t>Ohana</t>
  </si>
  <si>
    <t>Loic</t>
  </si>
  <si>
    <t>Dufour</t>
  </si>
  <si>
    <t>Paco</t>
  </si>
  <si>
    <t>Gloria</t>
  </si>
  <si>
    <t>Arreola</t>
  </si>
  <si>
    <t>Gan</t>
  </si>
  <si>
    <t>Huiqing</t>
  </si>
  <si>
    <t>Wei (魏)</t>
  </si>
  <si>
    <t>Hyun Ki (현기)</t>
  </si>
  <si>
    <t>Jin Ae (진애)</t>
  </si>
  <si>
    <t>Sin ( 신 )</t>
  </si>
  <si>
    <t>Bonifacy</t>
  </si>
  <si>
    <t>Wioletta</t>
  </si>
  <si>
    <t>Krol</t>
  </si>
  <si>
    <t>Marcell</t>
  </si>
  <si>
    <t>Fazekas</t>
  </si>
  <si>
    <t>Shahar</t>
  </si>
  <si>
    <t>Shir</t>
  </si>
  <si>
    <t>Suad</t>
  </si>
  <si>
    <t>Aurélien</t>
  </si>
  <si>
    <t>Romane</t>
  </si>
  <si>
    <t>Vidal</t>
  </si>
  <si>
    <t>Ismael</t>
  </si>
  <si>
    <t>Isa</t>
  </si>
  <si>
    <t>Arroyo</t>
  </si>
  <si>
    <t>Gang</t>
  </si>
  <si>
    <t>Huizhong</t>
  </si>
  <si>
    <t>Su (苏)</t>
  </si>
  <si>
    <t>Hyun Shik (현식)</t>
  </si>
  <si>
    <t>Jin Kyong (진경)</t>
  </si>
  <si>
    <t>Yu ( 유 ) (S)</t>
  </si>
  <si>
    <t>Borys</t>
  </si>
  <si>
    <t>Daria</t>
  </si>
  <si>
    <t>Broz</t>
  </si>
  <si>
    <t>Furkan</t>
  </si>
  <si>
    <t>Barbi</t>
  </si>
  <si>
    <t>Váradi</t>
  </si>
  <si>
    <t>Leann</t>
  </si>
  <si>
    <t>Golan</t>
  </si>
  <si>
    <t>Sebastien</t>
  </si>
  <si>
    <t>Céline</t>
  </si>
  <si>
    <t>Gauthier</t>
  </si>
  <si>
    <t>Geming</t>
  </si>
  <si>
    <t>Hwei-ru</t>
  </si>
  <si>
    <t>Lv (吕)</t>
  </si>
  <si>
    <t>Hyun-Ki (현기)</t>
  </si>
  <si>
    <t>Ki (기)</t>
  </si>
  <si>
    <t>Ryu ( 류 ) (N)</t>
  </si>
  <si>
    <t>Brada</t>
  </si>
  <si>
    <t>Kumiega</t>
  </si>
  <si>
    <t>Viktória</t>
  </si>
  <si>
    <t>Somogyi</t>
  </si>
  <si>
    <t>Egor</t>
  </si>
  <si>
    <t>Kristeen</t>
  </si>
  <si>
    <t>Suissa</t>
  </si>
  <si>
    <t>Mathis</t>
  </si>
  <si>
    <t>Jeanne</t>
  </si>
  <si>
    <t>Joan</t>
  </si>
  <si>
    <t>Mònica</t>
  </si>
  <si>
    <t>Asturias</t>
  </si>
  <si>
    <t>Gen</t>
  </si>
  <si>
    <t>Hùifang</t>
  </si>
  <si>
    <t>Ding (丁)</t>
  </si>
  <si>
    <t>Hyun-Shik (현식)</t>
  </si>
  <si>
    <t>Kyung Mi (미경)</t>
  </si>
  <si>
    <t>Han ( 한 )</t>
  </si>
  <si>
    <t>Bronislaw</t>
  </si>
  <si>
    <t>Wisia</t>
  </si>
  <si>
    <t>Laska</t>
  </si>
  <si>
    <t>Henri</t>
  </si>
  <si>
    <t>Niki</t>
  </si>
  <si>
    <t>László</t>
  </si>
  <si>
    <t>Koren</t>
  </si>
  <si>
    <t>Lihi</t>
  </si>
  <si>
    <t>Aharn</t>
  </si>
  <si>
    <t>Fontaine</t>
  </si>
  <si>
    <t>Jaime</t>
  </si>
  <si>
    <t>Verónica</t>
  </si>
  <si>
    <t>Atienza</t>
  </si>
  <si>
    <t>Genghis</t>
  </si>
  <si>
    <t>Jia</t>
  </si>
  <si>
    <t>Ren (任)</t>
  </si>
  <si>
    <t>Il (일)</t>
  </si>
  <si>
    <t>Kyung Soon (경순)</t>
  </si>
  <si>
    <t>O ( 오 )</t>
  </si>
  <si>
    <t>Casimir</t>
  </si>
  <si>
    <t>Dorota</t>
  </si>
  <si>
    <t>Lawniczak</t>
  </si>
  <si>
    <t>[BENDE]</t>
  </si>
  <si>
    <t>Zsófia</t>
  </si>
  <si>
    <t>Kelemen</t>
  </si>
  <si>
    <t>Oren</t>
  </si>
  <si>
    <t>Aya</t>
  </si>
  <si>
    <t>Sharatz</t>
  </si>
  <si>
    <t>Bastien</t>
  </si>
  <si>
    <t>Fanny</t>
  </si>
  <si>
    <t>Perrin</t>
  </si>
  <si>
    <t>Asier</t>
  </si>
  <si>
    <t>Ane</t>
  </si>
  <si>
    <t>Avalos</t>
  </si>
  <si>
    <t>Guang</t>
  </si>
  <si>
    <t>Jiahui</t>
  </si>
  <si>
    <t>Lu (卢)</t>
  </si>
  <si>
    <t>In (에서)</t>
  </si>
  <si>
    <t>Kyung-Hu (경후)</t>
  </si>
  <si>
    <t>Sŏ ( 서 )</t>
  </si>
  <si>
    <t>Celestyn</t>
  </si>
  <si>
    <t>Lis</t>
  </si>
  <si>
    <t>Miltiadis</t>
  </si>
  <si>
    <t>Anita</t>
  </si>
  <si>
    <t>Fülöp</t>
  </si>
  <si>
    <t>Uri</t>
  </si>
  <si>
    <t>Noga</t>
  </si>
  <si>
    <t>Shalom</t>
  </si>
  <si>
    <t>Arnaud</t>
  </si>
  <si>
    <t>Joly</t>
  </si>
  <si>
    <t>Avila</t>
  </si>
  <si>
    <t>Guangli</t>
  </si>
  <si>
    <t>Jiao</t>
  </si>
  <si>
    <t>Yao (姚)</t>
  </si>
  <si>
    <t>In-Su (인수)</t>
  </si>
  <si>
    <t>Chŏn ( 전 )</t>
  </si>
  <si>
    <t>Cezary</t>
  </si>
  <si>
    <t>Wislawa</t>
  </si>
  <si>
    <t>Majewski</t>
  </si>
  <si>
    <t>Geri</t>
  </si>
  <si>
    <t>Antal</t>
  </si>
  <si>
    <t>Hay</t>
  </si>
  <si>
    <t>Veronica</t>
  </si>
  <si>
    <t>Rosenberg</t>
  </si>
  <si>
    <t>Damien</t>
  </si>
  <si>
    <t>Zoé</t>
  </si>
  <si>
    <t>Miguel Angel</t>
  </si>
  <si>
    <t>Alejandra</t>
  </si>
  <si>
    <t>Azarolla</t>
  </si>
  <si>
    <t>Gui</t>
  </si>
  <si>
    <t>Jiayi</t>
  </si>
  <si>
    <t>Shen (沈)</t>
  </si>
  <si>
    <t>Iseul</t>
  </si>
  <si>
    <t>Kwŏn ( 권 )</t>
  </si>
  <si>
    <t>Chestibor</t>
  </si>
  <si>
    <t>Dosia</t>
  </si>
  <si>
    <t>Malinowski</t>
  </si>
  <si>
    <t>Eleonora</t>
  </si>
  <si>
    <t>Evelin</t>
  </si>
  <si>
    <t>Orosz</t>
  </si>
  <si>
    <t>Eliyahu</t>
  </si>
  <si>
    <t>Aurélie</t>
  </si>
  <si>
    <t>Gautier</t>
  </si>
  <si>
    <t>Jose Manuel</t>
  </si>
  <si>
    <t>Aida</t>
  </si>
  <si>
    <t>Badilla</t>
  </si>
  <si>
    <t>Guiren</t>
  </si>
  <si>
    <t>Jiaying</t>
  </si>
  <si>
    <t>Zhong (钟)</t>
  </si>
  <si>
    <t>Hwang ( 황 )</t>
  </si>
  <si>
    <t>Czeslaw</t>
  </si>
  <si>
    <t>Marcelina</t>
  </si>
  <si>
    <t>Maly</t>
  </si>
  <si>
    <t>Székely</t>
  </si>
  <si>
    <t>Saleh</t>
  </si>
  <si>
    <t>Miral</t>
  </si>
  <si>
    <t>Elbaz</t>
  </si>
  <si>
    <t>Estelle</t>
  </si>
  <si>
    <t>da Silva</t>
  </si>
  <si>
    <t>Guille</t>
  </si>
  <si>
    <t>Judith</t>
  </si>
  <si>
    <t>Balcazar</t>
  </si>
  <si>
    <t>Guoliang</t>
  </si>
  <si>
    <t>Jie</t>
  </si>
  <si>
    <t>Jiang (姜)</t>
  </si>
  <si>
    <t>An ( 안 )</t>
  </si>
  <si>
    <t>Demian</t>
  </si>
  <si>
    <t>Yetta</t>
  </si>
  <si>
    <t>Marek</t>
  </si>
  <si>
    <t>Christoph</t>
  </si>
  <si>
    <t>Kitti</t>
  </si>
  <si>
    <t>Boros</t>
  </si>
  <si>
    <t>Dror</t>
  </si>
  <si>
    <t>Ziva</t>
  </si>
  <si>
    <t>Bekher</t>
  </si>
  <si>
    <t>Roche</t>
  </si>
  <si>
    <t>Roberto</t>
  </si>
  <si>
    <t>Tania</t>
  </si>
  <si>
    <t>Balderas</t>
  </si>
  <si>
    <t>Guotin</t>
  </si>
  <si>
    <t>Jingfei</t>
  </si>
  <si>
    <t>Cui (崔)</t>
  </si>
  <si>
    <t>Jii</t>
  </si>
  <si>
    <t>Song ( 송 )</t>
  </si>
  <si>
    <t>Dobry</t>
  </si>
  <si>
    <t>Marszalek</t>
  </si>
  <si>
    <t>Blaise</t>
  </si>
  <si>
    <t>Enikő</t>
  </si>
  <si>
    <t>Jakab</t>
  </si>
  <si>
    <t>Stav</t>
  </si>
  <si>
    <t>Meshi</t>
  </si>
  <si>
    <t>Greenberg</t>
  </si>
  <si>
    <t>Valentine</t>
  </si>
  <si>
    <t>Belen</t>
  </si>
  <si>
    <t>Banderas</t>
  </si>
  <si>
    <t>Guowei</t>
  </si>
  <si>
    <t>Jinghua</t>
  </si>
  <si>
    <t>Tan (谭)</t>
  </si>
  <si>
    <t>Joon</t>
  </si>
  <si>
    <t>Hong ( 홍 )</t>
  </si>
  <si>
    <t>Edek</t>
  </si>
  <si>
    <t>Maslanka</t>
  </si>
  <si>
    <t>Fiagan</t>
  </si>
  <si>
    <t>Nikolett</t>
  </si>
  <si>
    <t>Pál</t>
  </si>
  <si>
    <t>Amos</t>
  </si>
  <si>
    <t>Shahaf</t>
  </si>
  <si>
    <t>Barukh</t>
  </si>
  <si>
    <t>Maxence</t>
  </si>
  <si>
    <t>Laurine</t>
  </si>
  <si>
    <t>Sergi</t>
  </si>
  <si>
    <t>Lidia</t>
  </si>
  <si>
    <t>Barbero</t>
  </si>
  <si>
    <t>Guozhi</t>
  </si>
  <si>
    <t>Ju</t>
  </si>
  <si>
    <t>Lu (陆)</t>
  </si>
  <si>
    <t>Jum</t>
  </si>
  <si>
    <t>Yang ( 양 ) (S)</t>
  </si>
  <si>
    <t>Edmunda</t>
  </si>
  <si>
    <t>Zaklina</t>
  </si>
  <si>
    <t>Brzezinski</t>
  </si>
  <si>
    <t>Domonkos</t>
  </si>
  <si>
    <t>Szilvia</t>
  </si>
  <si>
    <t>Bálint</t>
  </si>
  <si>
    <t>Eshel</t>
  </si>
  <si>
    <t>Yahel</t>
  </si>
  <si>
    <t>Khoury</t>
  </si>
  <si>
    <t>Yanis</t>
  </si>
  <si>
    <t>Lou</t>
  </si>
  <si>
    <t>Roussel</t>
  </si>
  <si>
    <t>Aina</t>
  </si>
  <si>
    <t>Bardales</t>
  </si>
  <si>
    <t>Hai</t>
  </si>
  <si>
    <t>Wang (汪)</t>
  </si>
  <si>
    <t>Ryang ( 량 ) (N)</t>
  </si>
  <si>
    <t>Emeryk</t>
  </si>
  <si>
    <t>Elzbieta</t>
  </si>
  <si>
    <t>Mencher</t>
  </si>
  <si>
    <t>Ádám Kőrössy</t>
  </si>
  <si>
    <t>Katalin</t>
  </si>
  <si>
    <t>Manor</t>
  </si>
  <si>
    <t>Shiran</t>
  </si>
  <si>
    <t>Shemesh</t>
  </si>
  <si>
    <t>Solène</t>
  </si>
  <si>
    <t>Guerin</t>
  </si>
  <si>
    <t>Mohamed</t>
  </si>
  <si>
    <t>Baro</t>
  </si>
  <si>
    <t>He</t>
  </si>
  <si>
    <t>Jun</t>
  </si>
  <si>
    <t>Fan (范)</t>
  </si>
  <si>
    <t>Jung-Hwa</t>
  </si>
  <si>
    <t>Ko ( 고 )</t>
  </si>
  <si>
    <t>Emeryth</t>
  </si>
  <si>
    <t>Marzanna</t>
  </si>
  <si>
    <t>Miazga</t>
  </si>
  <si>
    <t>Árpi</t>
  </si>
  <si>
    <t>Vivi</t>
  </si>
  <si>
    <t>Deák</t>
  </si>
  <si>
    <t>Roei</t>
  </si>
  <si>
    <t>Feldman</t>
  </si>
  <si>
    <t>Dorian</t>
  </si>
  <si>
    <t>Duval</t>
  </si>
  <si>
    <t>Blanca</t>
  </si>
  <si>
    <t>Heng</t>
  </si>
  <si>
    <t>Kuai hua</t>
  </si>
  <si>
    <t>Liao (廖)</t>
  </si>
  <si>
    <t>Kang-Dae</t>
  </si>
  <si>
    <t>Mun ( 문 )</t>
  </si>
  <si>
    <t>Eryk</t>
  </si>
  <si>
    <t>Zaneta</t>
  </si>
  <si>
    <t>Mozdzierz</t>
  </si>
  <si>
    <t>Bettina</t>
  </si>
  <si>
    <t>Edina</t>
  </si>
  <si>
    <t>Szekeres</t>
  </si>
  <si>
    <t>Yarin</t>
  </si>
  <si>
    <t>Dayan</t>
  </si>
  <si>
    <t>Jules</t>
  </si>
  <si>
    <t>Ophélie</t>
  </si>
  <si>
    <t>Beñat</t>
  </si>
  <si>
    <t>Tamara</t>
  </si>
  <si>
    <t>Basurto</t>
  </si>
  <si>
    <t>Ho</t>
  </si>
  <si>
    <t>Kue ching</t>
  </si>
  <si>
    <t>Shi (石)</t>
  </si>
  <si>
    <t>Son ( 손 )</t>
  </si>
  <si>
    <t>Eugeniusz</t>
  </si>
  <si>
    <t>Estera</t>
  </si>
  <si>
    <t>Musial</t>
  </si>
  <si>
    <t>Ricsi</t>
  </si>
  <si>
    <t>Léna</t>
  </si>
  <si>
    <t>Lengyel</t>
  </si>
  <si>
    <t>Attias</t>
  </si>
  <si>
    <t>François</t>
  </si>
  <si>
    <t>Coralie</t>
  </si>
  <si>
    <t>Colin</t>
  </si>
  <si>
    <t>Jose Luis</t>
  </si>
  <si>
    <t>Bautista</t>
  </si>
  <si>
    <t>Hong</t>
  </si>
  <si>
    <t>Kwong</t>
  </si>
  <si>
    <t>Jin (金)</t>
  </si>
  <si>
    <t>Korain</t>
  </si>
  <si>
    <t>Pae ( 배 )</t>
  </si>
  <si>
    <t>Felicjan</t>
  </si>
  <si>
    <t>Miroslawa</t>
  </si>
  <si>
    <t>Niemec</t>
  </si>
  <si>
    <t>Csanád</t>
  </si>
  <si>
    <t>Erika</t>
  </si>
  <si>
    <t>Illés</t>
  </si>
  <si>
    <t>Ilya</t>
  </si>
  <si>
    <t>Aseel</t>
  </si>
  <si>
    <t>Sharabi</t>
  </si>
  <si>
    <t>Mickaël</t>
  </si>
  <si>
    <t>Agathe</t>
  </si>
  <si>
    <t>Aubert</t>
  </si>
  <si>
    <t>Bello</t>
  </si>
  <si>
    <t>Honghui</t>
  </si>
  <si>
    <t>Lan</t>
  </si>
  <si>
    <t>Wei (韦)</t>
  </si>
  <si>
    <t>Kwan</t>
  </si>
  <si>
    <t>Paek ( 백 )</t>
  </si>
  <si>
    <t>Feliks</t>
  </si>
  <si>
    <t>Zdzislawa</t>
  </si>
  <si>
    <t>Nosek</t>
  </si>
  <si>
    <t>Andris</t>
  </si>
  <si>
    <t>Flora</t>
  </si>
  <si>
    <t>Végh</t>
  </si>
  <si>
    <t>Netanel</t>
  </si>
  <si>
    <t>Dorin</t>
  </si>
  <si>
    <t>Sharon</t>
  </si>
  <si>
    <t>Thibaut</t>
  </si>
  <si>
    <t>Laetitia</t>
  </si>
  <si>
    <t>Ignacio</t>
  </si>
  <si>
    <t>Laia</t>
  </si>
  <si>
    <t>Belmonte</t>
  </si>
  <si>
    <t>Hongqi</t>
  </si>
  <si>
    <t>Lanfen</t>
  </si>
  <si>
    <t>Jia (贾)</t>
  </si>
  <si>
    <t>Kwang</t>
  </si>
  <si>
    <t>Hŏ ( 허 )</t>
  </si>
  <si>
    <t>Ferdynand</t>
  </si>
  <si>
    <t>Felka</t>
  </si>
  <si>
    <t>Nowak</t>
  </si>
  <si>
    <t>Dáci</t>
  </si>
  <si>
    <t>Regina</t>
  </si>
  <si>
    <t>Fábián</t>
  </si>
  <si>
    <t>Jane</t>
  </si>
  <si>
    <t>Stern</t>
  </si>
  <si>
    <t>Juanma</t>
  </si>
  <si>
    <t>Bengochea</t>
  </si>
  <si>
    <t>Hop</t>
  </si>
  <si>
    <t>Lanying</t>
  </si>
  <si>
    <t>Xia (夏)</t>
  </si>
  <si>
    <t>Kwang-Sun</t>
  </si>
  <si>
    <t>No ( 노 ) (S)</t>
  </si>
  <si>
    <t>Fil</t>
  </si>
  <si>
    <t>Nadia</t>
  </si>
  <si>
    <t>Ostrowski</t>
  </si>
  <si>
    <t>Barnabás</t>
  </si>
  <si>
    <t>Betti</t>
  </si>
  <si>
    <t>Bodnár</t>
  </si>
  <si>
    <t>Maria Esthi</t>
  </si>
  <si>
    <t>Rabinowitz</t>
  </si>
  <si>
    <t>Erwan</t>
  </si>
  <si>
    <t>Lefevre</t>
  </si>
  <si>
    <t>Juan Carlos</t>
  </si>
  <si>
    <t>Inma</t>
  </si>
  <si>
    <t>Benito</t>
  </si>
  <si>
    <t>Fu (付)</t>
  </si>
  <si>
    <t>Kyong</t>
  </si>
  <si>
    <t>Ro ( 로 ) (N)</t>
  </si>
  <si>
    <t>Furman</t>
  </si>
  <si>
    <t>Pakulski</t>
  </si>
  <si>
    <t>Ati</t>
  </si>
  <si>
    <t>Monika</t>
  </si>
  <si>
    <t>Bognár</t>
  </si>
  <si>
    <t>Lidor</t>
  </si>
  <si>
    <t>Nitsan</t>
  </si>
  <si>
    <t>Nachum</t>
  </si>
  <si>
    <t>Florent</t>
  </si>
  <si>
    <t>Alexia</t>
  </si>
  <si>
    <t>Marco</t>
  </si>
  <si>
    <t>Benitez</t>
  </si>
  <si>
    <t>Huang Fu</t>
  </si>
  <si>
    <t>Fang (方)</t>
  </si>
  <si>
    <t>Kyu</t>
  </si>
  <si>
    <t>Nam ( 남 )</t>
  </si>
  <si>
    <t>Gabryjel</t>
  </si>
  <si>
    <t>Adrianna</t>
  </si>
  <si>
    <t>Pasternak</t>
  </si>
  <si>
    <t>krisz</t>
  </si>
  <si>
    <t>Klau</t>
  </si>
  <si>
    <t>Ori</t>
  </si>
  <si>
    <t>Sabina</t>
  </si>
  <si>
    <t>Shoashoon</t>
  </si>
  <si>
    <t>Yann</t>
  </si>
  <si>
    <t>Marchand</t>
  </si>
  <si>
    <t>Domingo</t>
  </si>
  <si>
    <t>Ariadna</t>
  </si>
  <si>
    <t>Bermudez</t>
  </si>
  <si>
    <t>Hui</t>
  </si>
  <si>
    <t>Zhou (邹)</t>
  </si>
  <si>
    <t>Kyubok</t>
  </si>
  <si>
    <t>Sim ( 심 )</t>
  </si>
  <si>
    <t>Genek</t>
  </si>
  <si>
    <t>Iza</t>
  </si>
  <si>
    <t>Budny</t>
  </si>
  <si>
    <t>Ági</t>
  </si>
  <si>
    <t>Pap</t>
  </si>
  <si>
    <t>Tali</t>
  </si>
  <si>
    <t>Taha</t>
  </si>
  <si>
    <t>Fabien</t>
  </si>
  <si>
    <t>Aurore</t>
  </si>
  <si>
    <t>Picard</t>
  </si>
  <si>
    <t>Pol</t>
  </si>
  <si>
    <t>Naiara</t>
  </si>
  <si>
    <t>Bernat</t>
  </si>
  <si>
    <t>Hulin</t>
  </si>
  <si>
    <t>Lien</t>
  </si>
  <si>
    <t>Xiong (熊)</t>
  </si>
  <si>
    <t>Kyung</t>
  </si>
  <si>
    <t>Ha ( 하 )</t>
  </si>
  <si>
    <t>Gerek</t>
  </si>
  <si>
    <t>Radomila</t>
  </si>
  <si>
    <t>Paszek</t>
  </si>
  <si>
    <t>Rami</t>
  </si>
  <si>
    <t>Panna</t>
  </si>
  <si>
    <t>Biró</t>
  </si>
  <si>
    <t>Avy</t>
  </si>
  <si>
    <t>Abi</t>
  </si>
  <si>
    <t>Darawshi</t>
  </si>
  <si>
    <t>Emeline</t>
  </si>
  <si>
    <t>Caron</t>
  </si>
  <si>
    <t>Paloma</t>
  </si>
  <si>
    <t>Hung</t>
  </si>
  <si>
    <t>Lien hua</t>
  </si>
  <si>
    <t>Bai (白)</t>
  </si>
  <si>
    <t>Mal-Chin</t>
  </si>
  <si>
    <t>Chu ( 주 )</t>
  </si>
  <si>
    <t>Gertrud</t>
  </si>
  <si>
    <t>Gaja</t>
  </si>
  <si>
    <t>Piatek</t>
  </si>
  <si>
    <t>Veronika</t>
  </si>
  <si>
    <t>Pásztor</t>
  </si>
  <si>
    <t>Braah</t>
  </si>
  <si>
    <t>Laviy</t>
  </si>
  <si>
    <t>Benoit</t>
  </si>
  <si>
    <t>Yaiza</t>
  </si>
  <si>
    <t>Berra</t>
  </si>
  <si>
    <t>Huojin</t>
  </si>
  <si>
    <t>Lifen</t>
  </si>
  <si>
    <t>Tan (孟)</t>
  </si>
  <si>
    <t>Man-Shik</t>
  </si>
  <si>
    <t>Ku ( 구 )</t>
  </si>
  <si>
    <t>Hainrich</t>
  </si>
  <si>
    <t>Piotrowski</t>
  </si>
  <si>
    <t>Arashk</t>
  </si>
  <si>
    <t>Csilla</t>
  </si>
  <si>
    <t>Kozma</t>
  </si>
  <si>
    <t>Salih</t>
  </si>
  <si>
    <t>Esoo</t>
  </si>
  <si>
    <t>Mimen</t>
  </si>
  <si>
    <t>Gaëtan</t>
  </si>
  <si>
    <t>Elsa</t>
  </si>
  <si>
    <t>Gaillard</t>
  </si>
  <si>
    <t>Borja</t>
  </si>
  <si>
    <t>Jaw-long</t>
  </si>
  <si>
    <t>Lihua</t>
  </si>
  <si>
    <t>Qin (秦)</t>
  </si>
  <si>
    <t>Man-Young</t>
  </si>
  <si>
    <t>Sŏng ( 성 )</t>
  </si>
  <si>
    <t>Henio</t>
  </si>
  <si>
    <t>Zlota</t>
  </si>
  <si>
    <t>Pokorny</t>
  </si>
  <si>
    <t>Mike</t>
  </si>
  <si>
    <t>Halász</t>
  </si>
  <si>
    <t>Abdallah</t>
  </si>
  <si>
    <t>Michall</t>
  </si>
  <si>
    <t>Meiyr</t>
  </si>
  <si>
    <t>Maëlle</t>
  </si>
  <si>
    <t>Manu</t>
  </si>
  <si>
    <t>Almudena</t>
  </si>
  <si>
    <t>Bosch</t>
  </si>
  <si>
    <t>Jian</t>
  </si>
  <si>
    <t>Lihwa</t>
  </si>
  <si>
    <t>Qiu (邱)</t>
  </si>
  <si>
    <t>Myung</t>
  </si>
  <si>
    <t>Ch'a ( 차 )</t>
  </si>
  <si>
    <t>Holleb</t>
  </si>
  <si>
    <t>Gizela</t>
  </si>
  <si>
    <t>Poplawski</t>
  </si>
  <si>
    <t>Ferenc</t>
  </si>
  <si>
    <t>Szücs</t>
  </si>
  <si>
    <t>Yahuda</t>
  </si>
  <si>
    <t>Orit</t>
  </si>
  <si>
    <t>Ovdeyha</t>
  </si>
  <si>
    <t>Cécile</t>
  </si>
  <si>
    <t>Meunier</t>
  </si>
  <si>
    <t>Jon</t>
  </si>
  <si>
    <t>Pàola</t>
  </si>
  <si>
    <t>Botello</t>
  </si>
  <si>
    <t>Jiang</t>
  </si>
  <si>
    <t>Lijuan</t>
  </si>
  <si>
    <t>Hou (侯)</t>
  </si>
  <si>
    <t>Myung-Dae</t>
  </si>
  <si>
    <t>U ( 우 )</t>
  </si>
  <si>
    <t>Jacek</t>
  </si>
  <si>
    <t>Natasza</t>
  </si>
  <si>
    <t>Rog</t>
  </si>
  <si>
    <t>Yutong</t>
  </si>
  <si>
    <t>Kriszti</t>
  </si>
  <si>
    <t>Szántó</t>
  </si>
  <si>
    <t>Ofir</t>
  </si>
  <si>
    <t>Shai</t>
  </si>
  <si>
    <t>Benhamou</t>
  </si>
  <si>
    <t>Cedric</t>
  </si>
  <si>
    <t>Ambre</t>
  </si>
  <si>
    <t>Julio</t>
  </si>
  <si>
    <t>Zarita</t>
  </si>
  <si>
    <t>Botero</t>
  </si>
  <si>
    <t>Jianguo</t>
  </si>
  <si>
    <t>Liling</t>
  </si>
  <si>
    <t>Jiang (江)</t>
  </si>
  <si>
    <t>Myung-Suck</t>
  </si>
  <si>
    <t>Chin ( 진 )</t>
  </si>
  <si>
    <t>Januarius</t>
  </si>
  <si>
    <t>Zosia</t>
  </si>
  <si>
    <t>Rudaski</t>
  </si>
  <si>
    <t>Adrián</t>
  </si>
  <si>
    <t>Ancsi</t>
  </si>
  <si>
    <t>Storm</t>
  </si>
  <si>
    <t>Anastasya</t>
  </si>
  <si>
    <t>Nichem</t>
  </si>
  <si>
    <t>Cyril</t>
  </si>
  <si>
    <t>Salomé</t>
  </si>
  <si>
    <t>Dumont</t>
  </si>
  <si>
    <t>Arnau</t>
  </si>
  <si>
    <t>Uxue</t>
  </si>
  <si>
    <t>Bover</t>
  </si>
  <si>
    <t>Jianjun</t>
  </si>
  <si>
    <t>Lin</t>
  </si>
  <si>
    <t>Yin (尹)</t>
  </si>
  <si>
    <t>Ryung</t>
  </si>
  <si>
    <t>Min ( 민 )</t>
  </si>
  <si>
    <t>Janusz</t>
  </si>
  <si>
    <t>Grazyna</t>
  </si>
  <si>
    <t>Rusnak</t>
  </si>
  <si>
    <t>Boldizsár</t>
  </si>
  <si>
    <t>Bernadett</t>
  </si>
  <si>
    <t>Budai</t>
  </si>
  <si>
    <t>Amro</t>
  </si>
  <si>
    <t>Hili</t>
  </si>
  <si>
    <t>Mimun</t>
  </si>
  <si>
    <t>Mehdi</t>
  </si>
  <si>
    <t>Coline</t>
  </si>
  <si>
    <t>Joaquin</t>
  </si>
  <si>
    <t>Cabello</t>
  </si>
  <si>
    <t>Jianyu</t>
  </si>
  <si>
    <t>Xue (薛)</t>
  </si>
  <si>
    <t>Sang-Ook</t>
  </si>
  <si>
    <t>Na ( 나 ) (S)</t>
  </si>
  <si>
    <t>Jazon</t>
  </si>
  <si>
    <t>Ola</t>
  </si>
  <si>
    <t>Rutkowski</t>
  </si>
  <si>
    <t>Janka</t>
  </si>
  <si>
    <t>Bakos</t>
  </si>
  <si>
    <t>Maor</t>
  </si>
  <si>
    <t>Rivka</t>
  </si>
  <si>
    <t>Shachar</t>
  </si>
  <si>
    <t>Axelle</t>
  </si>
  <si>
    <t>Brunet</t>
  </si>
  <si>
    <t>Unai</t>
  </si>
  <si>
    <t>Vanessa</t>
  </si>
  <si>
    <t>Cabrera</t>
  </si>
  <si>
    <t>Jin</t>
  </si>
  <si>
    <t>Ling</t>
  </si>
  <si>
    <t>Yan (闫)</t>
  </si>
  <si>
    <t>Seok</t>
  </si>
  <si>
    <t>Ra ( 라 ) (N)</t>
  </si>
  <si>
    <t>Jedrick</t>
  </si>
  <si>
    <t>Zuzanna</t>
  </si>
  <si>
    <t>Ryba</t>
  </si>
  <si>
    <t>Marci</t>
  </si>
  <si>
    <t>Franciska</t>
  </si>
  <si>
    <t>Ács</t>
  </si>
  <si>
    <t>Roei Shitrit</t>
  </si>
  <si>
    <t>Shoshana</t>
  </si>
  <si>
    <t>Turgeman</t>
  </si>
  <si>
    <t>Laurie</t>
  </si>
  <si>
    <t>Aimar</t>
  </si>
  <si>
    <t>Rosita</t>
  </si>
  <si>
    <t>Caldera</t>
  </si>
  <si>
    <t>Jing</t>
  </si>
  <si>
    <t>Lei (雷)</t>
  </si>
  <si>
    <t>Seung</t>
  </si>
  <si>
    <t>Chi ( 지 )</t>
  </si>
  <si>
    <t>Jedrzej</t>
  </si>
  <si>
    <t>Halina</t>
  </si>
  <si>
    <t>Bukoski</t>
  </si>
  <si>
    <t>Krisztina</t>
  </si>
  <si>
    <t>Major</t>
  </si>
  <si>
    <t>Yaseen</t>
  </si>
  <si>
    <t>Nagar</t>
  </si>
  <si>
    <t>Rémy</t>
  </si>
  <si>
    <t>dos Santos</t>
  </si>
  <si>
    <t>Vicky</t>
  </si>
  <si>
    <t>Calderon</t>
  </si>
  <si>
    <t>Jingguo</t>
  </si>
  <si>
    <t>Linqin</t>
  </si>
  <si>
    <t>Long (龙)</t>
  </si>
  <si>
    <t>Shik</t>
  </si>
  <si>
    <t>Ŏm ( 엄 )</t>
  </si>
  <si>
    <t>Jeny</t>
  </si>
  <si>
    <t>Oliwia</t>
  </si>
  <si>
    <t>Sadowski</t>
  </si>
  <si>
    <t>Dom</t>
  </si>
  <si>
    <t>Dominika</t>
  </si>
  <si>
    <t>Vida</t>
  </si>
  <si>
    <t>Melete</t>
  </si>
  <si>
    <t>Masaru</t>
  </si>
  <si>
    <t>Jérôme</t>
  </si>
  <si>
    <t>Giraud</t>
  </si>
  <si>
    <t>Ander</t>
  </si>
  <si>
    <t>Gema</t>
  </si>
  <si>
    <t>Camarillo</t>
  </si>
  <si>
    <t>Jinhai</t>
  </si>
  <si>
    <t>Liqiu</t>
  </si>
  <si>
    <t>Li (黎)</t>
  </si>
  <si>
    <t>So</t>
  </si>
  <si>
    <t>Pyŏn ( 변 )</t>
  </si>
  <si>
    <t>Jerzy</t>
  </si>
  <si>
    <t>Serafin</t>
  </si>
  <si>
    <t>Boglárka</t>
  </si>
  <si>
    <t>Vajda</t>
  </si>
  <si>
    <t>Netzer</t>
  </si>
  <si>
    <t>Waffa</t>
  </si>
  <si>
    <t>Shoshan</t>
  </si>
  <si>
    <t>Éloïse</t>
  </si>
  <si>
    <t>Nacho</t>
  </si>
  <si>
    <t>Leire</t>
  </si>
  <si>
    <t>Campana</t>
  </si>
  <si>
    <t>Jinjing</t>
  </si>
  <si>
    <t>Liu</t>
  </si>
  <si>
    <t>Shi (史)</t>
  </si>
  <si>
    <t>Suck</t>
  </si>
  <si>
    <t>Ch'ae ( 채 )</t>
  </si>
  <si>
    <t>Jezyk</t>
  </si>
  <si>
    <t>Henrieta</t>
  </si>
  <si>
    <t>Sikora</t>
  </si>
  <si>
    <t>VARGA</t>
  </si>
  <si>
    <t>Jázmin</t>
  </si>
  <si>
    <t>Soós</t>
  </si>
  <si>
    <t>Shimon</t>
  </si>
  <si>
    <t>Alisa</t>
  </si>
  <si>
    <t>Kabha</t>
  </si>
  <si>
    <t>Olivier</t>
  </si>
  <si>
    <t>Laure</t>
  </si>
  <si>
    <t>Brun</t>
  </si>
  <si>
    <t>Jose Miguel</t>
  </si>
  <si>
    <t>Olga</t>
  </si>
  <si>
    <t>Campo</t>
  </si>
  <si>
    <t>Luli</t>
  </si>
  <si>
    <t>Tao (陶)</t>
  </si>
  <si>
    <t>Suck-Chin</t>
  </si>
  <si>
    <t>Wŏn ( 원 )</t>
  </si>
  <si>
    <t>Juliste</t>
  </si>
  <si>
    <t>Agata</t>
  </si>
  <si>
    <t>Sitko</t>
  </si>
  <si>
    <t>Gonda Gergő</t>
  </si>
  <si>
    <t>Bíró</t>
  </si>
  <si>
    <t>Almog</t>
  </si>
  <si>
    <t>Goldberg</t>
  </si>
  <si>
    <t>Tony</t>
  </si>
  <si>
    <t>Lucile</t>
  </si>
  <si>
    <t>Barbier</t>
  </si>
  <si>
    <t>Eneko</t>
  </si>
  <si>
    <t>Ainoa</t>
  </si>
  <si>
    <t>Candella</t>
  </si>
  <si>
    <t>Junjie</t>
  </si>
  <si>
    <t>Lì húa</t>
  </si>
  <si>
    <t>He (贺)</t>
  </si>
  <si>
    <t>Suk</t>
  </si>
  <si>
    <t>Pang ( 방 )</t>
  </si>
  <si>
    <t>Jurek</t>
  </si>
  <si>
    <t>Izabela</t>
  </si>
  <si>
    <t>Skala</t>
  </si>
  <si>
    <t>Ron</t>
  </si>
  <si>
    <t>Dudás</t>
  </si>
  <si>
    <t>Elinoam</t>
  </si>
  <si>
    <t>Hacmon</t>
  </si>
  <si>
    <t>Abramov</t>
  </si>
  <si>
    <t>Tanguy</t>
  </si>
  <si>
    <t>Rolland</t>
  </si>
  <si>
    <t>Santi</t>
  </si>
  <si>
    <t>Adriana</t>
  </si>
  <si>
    <t>Cantu</t>
  </si>
  <si>
    <t>Kang</t>
  </si>
  <si>
    <t>Lìxúe</t>
  </si>
  <si>
    <t>Mao (毛)</t>
  </si>
  <si>
    <t>Tae</t>
  </si>
  <si>
    <t>Ch'ŏn ( 천 )</t>
  </si>
  <si>
    <t>Kaz</t>
  </si>
  <si>
    <t>Radoslawa</t>
  </si>
  <si>
    <t>Slusarski</t>
  </si>
  <si>
    <t>Marcika</t>
  </si>
  <si>
    <t>Panni</t>
  </si>
  <si>
    <t>Novák</t>
  </si>
  <si>
    <t>Rawan</t>
  </si>
  <si>
    <t>Assouline</t>
  </si>
  <si>
    <t>Cassandra</t>
  </si>
  <si>
    <t>Josep</t>
  </si>
  <si>
    <t>Caraballo</t>
  </si>
  <si>
    <t>Keung</t>
  </si>
  <si>
    <t>Mei</t>
  </si>
  <si>
    <t>Duan (段)</t>
  </si>
  <si>
    <t>Won-Shik</t>
  </si>
  <si>
    <t>Kazimierz</t>
  </si>
  <si>
    <t>Agnieszka</t>
  </si>
  <si>
    <t>Smolak</t>
  </si>
  <si>
    <t>Vilmos</t>
  </si>
  <si>
    <t>Leila</t>
  </si>
  <si>
    <t>Nemes</t>
  </si>
  <si>
    <t>Yadin</t>
  </si>
  <si>
    <t>Shiki</t>
  </si>
  <si>
    <t>Leibowitz</t>
  </si>
  <si>
    <t>Mael</t>
  </si>
  <si>
    <t>Hubert</t>
  </si>
  <si>
    <t>Irati</t>
  </si>
  <si>
    <t>Cardona</t>
  </si>
  <si>
    <t>Kong</t>
  </si>
  <si>
    <t>Hao (郝)</t>
  </si>
  <si>
    <t>Yong-sun</t>
  </si>
  <si>
    <t>Klemens</t>
  </si>
  <si>
    <t>Jadwiga</t>
  </si>
  <si>
    <t>Sniegowski</t>
  </si>
  <si>
    <t>Lora</t>
  </si>
  <si>
    <t>Barna</t>
  </si>
  <si>
    <t>Iddo</t>
  </si>
  <si>
    <t>Astar</t>
  </si>
  <si>
    <t>Sylvain</t>
  </si>
  <si>
    <t>Gaëlle</t>
  </si>
  <si>
    <t>Moulin</t>
  </si>
  <si>
    <t>Lì</t>
  </si>
  <si>
    <t>Meifen</t>
  </si>
  <si>
    <t>Gu (顾)</t>
  </si>
  <si>
    <t>Young-Jae</t>
  </si>
  <si>
    <t>Kornel</t>
  </si>
  <si>
    <t>Renia</t>
  </si>
  <si>
    <t>Sobol</t>
  </si>
  <si>
    <t>Christy</t>
  </si>
  <si>
    <t>Orbán</t>
  </si>
  <si>
    <t>Mariane</t>
  </si>
  <si>
    <t>Kadosh</t>
  </si>
  <si>
    <t>Fabre</t>
  </si>
  <si>
    <t>Andy</t>
  </si>
  <si>
    <t>Valentia</t>
  </si>
  <si>
    <t>Caro</t>
  </si>
  <si>
    <t>Lei</t>
  </si>
  <si>
    <t>Meifeng</t>
  </si>
  <si>
    <t>Gong (龚)</t>
  </si>
  <si>
    <t>Young-Soo</t>
  </si>
  <si>
    <t>Krysztof</t>
  </si>
  <si>
    <t>Aldona</t>
  </si>
  <si>
    <t>Sokolowski</t>
  </si>
  <si>
    <t>Mátyás</t>
  </si>
  <si>
    <t>Orsi</t>
  </si>
  <si>
    <t>Gáspár</t>
  </si>
  <si>
    <t>Joël</t>
  </si>
  <si>
    <t>Niv</t>
  </si>
  <si>
    <t>Schwartz</t>
  </si>
  <si>
    <t>Myriam</t>
  </si>
  <si>
    <t>Patri</t>
  </si>
  <si>
    <t>Carrera</t>
  </si>
  <si>
    <t>Meihui</t>
  </si>
  <si>
    <t>Shao (邵)</t>
  </si>
  <si>
    <t>Krzy</t>
  </si>
  <si>
    <t>Jadzia</t>
  </si>
  <si>
    <t>Bukowski</t>
  </si>
  <si>
    <t>Artúr</t>
  </si>
  <si>
    <t>Liliána</t>
  </si>
  <si>
    <t>Hajdu</t>
  </si>
  <si>
    <t>Sajeda</t>
  </si>
  <si>
    <t>Chsen</t>
  </si>
  <si>
    <t>Heloise</t>
  </si>
  <si>
    <t>Rafa</t>
  </si>
  <si>
    <t>Rosa</t>
  </si>
  <si>
    <t>Casas</t>
  </si>
  <si>
    <t>Liang</t>
  </si>
  <si>
    <t>Meili</t>
  </si>
  <si>
    <t>Qin (覃)</t>
  </si>
  <si>
    <t>Krzysztof</t>
  </si>
  <si>
    <t>Roksana</t>
  </si>
  <si>
    <t>Sowka</t>
  </si>
  <si>
    <t>Enahoro</t>
  </si>
  <si>
    <t>Urbán</t>
  </si>
  <si>
    <t>Gilad</t>
  </si>
  <si>
    <t>Killian</t>
  </si>
  <si>
    <t>Dupuis</t>
  </si>
  <si>
    <t>Castellano</t>
  </si>
  <si>
    <t>Meilin</t>
  </si>
  <si>
    <t>Wu (武)</t>
  </si>
  <si>
    <t>Kuba</t>
  </si>
  <si>
    <t>Aleksandra</t>
  </si>
  <si>
    <t>Starek</t>
  </si>
  <si>
    <t>Orsolya</t>
  </si>
  <si>
    <t>Sárközi</t>
  </si>
  <si>
    <t>Nisur</t>
  </si>
  <si>
    <t>Sacha</t>
  </si>
  <si>
    <t>Clémentine</t>
  </si>
  <si>
    <t>Leroux</t>
  </si>
  <si>
    <t>Dario</t>
  </si>
  <si>
    <t>Maite</t>
  </si>
  <si>
    <t>Liko</t>
  </si>
  <si>
    <t>Meirong</t>
  </si>
  <si>
    <t>Qian (钱)</t>
  </si>
  <si>
    <t>Lanceor</t>
  </si>
  <si>
    <t>Starosta</t>
  </si>
  <si>
    <t>Richárs</t>
  </si>
  <si>
    <t>Kerekes</t>
  </si>
  <si>
    <t>Roey</t>
  </si>
  <si>
    <t>Charlene</t>
  </si>
  <si>
    <t>Roger</t>
  </si>
  <si>
    <t>Julen</t>
  </si>
  <si>
    <t>Ana María</t>
  </si>
  <si>
    <t>Meixiang</t>
  </si>
  <si>
    <t>Dai (戴)</t>
  </si>
  <si>
    <t>Lazor</t>
  </si>
  <si>
    <t>Roza</t>
  </si>
  <si>
    <t>Szewczyk</t>
  </si>
  <si>
    <t>Keve</t>
  </si>
  <si>
    <t>Nóri</t>
  </si>
  <si>
    <t>Balog</t>
  </si>
  <si>
    <t>Yeheli</t>
  </si>
  <si>
    <t>Layan</t>
  </si>
  <si>
    <t>Amsalem</t>
  </si>
  <si>
    <t>Hélène</t>
  </si>
  <si>
    <t>Paris</t>
  </si>
  <si>
    <t>Manolo</t>
  </si>
  <si>
    <t>Jennifer</t>
  </si>
  <si>
    <t>Che</t>
  </si>
  <si>
    <t>Meixiu</t>
  </si>
  <si>
    <t>Yan (严)</t>
  </si>
  <si>
    <t>Leszek</t>
  </si>
  <si>
    <t>Alicja</t>
  </si>
  <si>
    <t>Szweda</t>
  </si>
  <si>
    <t>Andi</t>
  </si>
  <si>
    <t>Anikó</t>
  </si>
  <si>
    <t>Szász</t>
  </si>
  <si>
    <t>Issam</t>
  </si>
  <si>
    <t>Michelle</t>
  </si>
  <si>
    <t>Berkowitz</t>
  </si>
  <si>
    <t>Aymeric</t>
  </si>
  <si>
    <t>Anaelle</t>
  </si>
  <si>
    <t>Guillot</t>
  </si>
  <si>
    <t>Ciervo</t>
  </si>
  <si>
    <t>Liwei</t>
  </si>
  <si>
    <t>Meiying</t>
  </si>
  <si>
    <t>Mo (莫)</t>
  </si>
  <si>
    <t>Liuz</t>
  </si>
  <si>
    <t>Jolanta</t>
  </si>
  <si>
    <t>Warszawski</t>
  </si>
  <si>
    <t>Melitta</t>
  </si>
  <si>
    <t>Dobos</t>
  </si>
  <si>
    <t>Eliran</t>
  </si>
  <si>
    <t>Ouided</t>
  </si>
  <si>
    <t>Amash</t>
  </si>
  <si>
    <t>Dimitri</t>
  </si>
  <si>
    <t>Ludivine</t>
  </si>
  <si>
    <t>Dupuy</t>
  </si>
  <si>
    <t>Saul</t>
  </si>
  <si>
    <t>Clemente</t>
  </si>
  <si>
    <t>Lok</t>
  </si>
  <si>
    <t>Meizhen</t>
  </si>
  <si>
    <t>Kong (孔)</t>
  </si>
  <si>
    <t>Longin</t>
  </si>
  <si>
    <t>Ruta</t>
  </si>
  <si>
    <t>Wrona</t>
  </si>
  <si>
    <t>Greg</t>
  </si>
  <si>
    <t>Vanda</t>
  </si>
  <si>
    <t>Ádám</t>
  </si>
  <si>
    <t>Ramiz</t>
  </si>
  <si>
    <t>Chayiym</t>
  </si>
  <si>
    <t>Ludovic</t>
  </si>
  <si>
    <t>Carpentier</t>
  </si>
  <si>
    <t>Coello</t>
  </si>
  <si>
    <t>Longwei</t>
  </si>
  <si>
    <t>Ming-huá:</t>
  </si>
  <si>
    <t>Xiang (向)</t>
  </si>
  <si>
    <t>Luboslaw</t>
  </si>
  <si>
    <t>Wyrzykowski</t>
  </si>
  <si>
    <t>zsomborrr</t>
  </si>
  <si>
    <t>Fruzsi</t>
  </si>
  <si>
    <t>Balla</t>
  </si>
  <si>
    <t>Benny</t>
  </si>
  <si>
    <t>Daphne</t>
  </si>
  <si>
    <t>Awad</t>
  </si>
  <si>
    <t>Fernandez</t>
  </si>
  <si>
    <t>Ibai</t>
  </si>
  <si>
    <t>Anabel</t>
  </si>
  <si>
    <t>Colon</t>
  </si>
  <si>
    <t>Manchu</t>
  </si>
  <si>
    <t>Mingxia</t>
  </si>
  <si>
    <t>Chang (常)</t>
  </si>
  <si>
    <t>Ludwik</t>
  </si>
  <si>
    <t>Zdunowski</t>
  </si>
  <si>
    <t>Roli</t>
  </si>
  <si>
    <t>Szabina</t>
  </si>
  <si>
    <t>Barta</t>
  </si>
  <si>
    <t>Mohammd</t>
  </si>
  <si>
    <t>Jacoby</t>
  </si>
  <si>
    <t>Sofiane</t>
  </si>
  <si>
    <t>Cindy</t>
  </si>
  <si>
    <t>Payet</t>
  </si>
  <si>
    <t>Egoitz</t>
  </si>
  <si>
    <t>Contrera</t>
  </si>
  <si>
    <t>Ming-húa</t>
  </si>
  <si>
    <t>Mingyu</t>
  </si>
  <si>
    <t>Tang (汤)</t>
  </si>
  <si>
    <t>Zima</t>
  </si>
  <si>
    <t>Eve</t>
  </si>
  <si>
    <t>Adir</t>
  </si>
  <si>
    <t>Liri</t>
  </si>
  <si>
    <t>Savage</t>
  </si>
  <si>
    <t>Nolwenn</t>
  </si>
  <si>
    <t>Philippe</t>
  </si>
  <si>
    <t>Ming-tun</t>
  </si>
  <si>
    <t>Mingzhu</t>
  </si>
  <si>
    <t>Borbély</t>
  </si>
  <si>
    <t>Ebraheem</t>
  </si>
  <si>
    <t>Neyney</t>
  </si>
  <si>
    <t>Suleiman</t>
  </si>
  <si>
    <t>Charline</t>
  </si>
  <si>
    <t>Costales</t>
  </si>
  <si>
    <t>Minsheng</t>
  </si>
  <si>
    <t>Mu lan</t>
  </si>
  <si>
    <t>Maksymilian</t>
  </si>
  <si>
    <t>Szegedi</t>
  </si>
  <si>
    <t>Roba</t>
  </si>
  <si>
    <t>Lev</t>
  </si>
  <si>
    <t>Stephane</t>
  </si>
  <si>
    <t>Deschamps</t>
  </si>
  <si>
    <t>Crespo</t>
  </si>
  <si>
    <t>Minzhe</t>
  </si>
  <si>
    <t>Mu tan</t>
  </si>
  <si>
    <t>Mandek</t>
  </si>
  <si>
    <t>Oleg</t>
  </si>
  <si>
    <t>Shoval</t>
  </si>
  <si>
    <t>Tzur</t>
  </si>
  <si>
    <t>Yoann</t>
  </si>
  <si>
    <t>Lise</t>
  </si>
  <si>
    <t>Nianzu</t>
  </si>
  <si>
    <t>Méh-fùnh</t>
  </si>
  <si>
    <t>Marceli</t>
  </si>
  <si>
    <t>Szakács</t>
  </si>
  <si>
    <t>Tamir</t>
  </si>
  <si>
    <t>Bat-Sheva</t>
  </si>
  <si>
    <t>Nes</t>
  </si>
  <si>
    <t>Christophe</t>
  </si>
  <si>
    <t>Leïla</t>
  </si>
  <si>
    <t>Lacroix</t>
  </si>
  <si>
    <t>Cuellar</t>
  </si>
  <si>
    <t>On</t>
  </si>
  <si>
    <t>Méh-è</t>
  </si>
  <si>
    <t>Marcin</t>
  </si>
  <si>
    <t>Pataki</t>
  </si>
  <si>
    <t>Artyom</t>
  </si>
  <si>
    <t>Sulam</t>
  </si>
  <si>
    <t>Noé</t>
  </si>
  <si>
    <t>Deborah</t>
  </si>
  <si>
    <t>Cueva</t>
  </si>
  <si>
    <t>Park</t>
  </si>
  <si>
    <t>Ning</t>
  </si>
  <si>
    <t>Lérincz</t>
  </si>
  <si>
    <t>Hershkovitz</t>
  </si>
  <si>
    <t>Allan</t>
  </si>
  <si>
    <t>Cloë</t>
  </si>
  <si>
    <t>Jacquet</t>
  </si>
  <si>
    <t>Dali</t>
  </si>
  <si>
    <t>Peng</t>
  </si>
  <si>
    <t>Ninghong</t>
  </si>
  <si>
    <t>Marus</t>
  </si>
  <si>
    <t>Kertész</t>
  </si>
  <si>
    <t>Noya</t>
  </si>
  <si>
    <t>Ren</t>
  </si>
  <si>
    <t>Franck</t>
  </si>
  <si>
    <t>Baron</t>
  </si>
  <si>
    <t>De Avila</t>
  </si>
  <si>
    <t>Pengfei</t>
  </si>
  <si>
    <t>Niu</t>
  </si>
  <si>
    <t>Mateusz</t>
  </si>
  <si>
    <t>Kun</t>
  </si>
  <si>
    <t>Yehuda</t>
  </si>
  <si>
    <t>Seba</t>
  </si>
  <si>
    <t>Grégoire</t>
  </si>
  <si>
    <t>Angélique</t>
  </si>
  <si>
    <t>Renaud</t>
  </si>
  <si>
    <t>De Jesus</t>
  </si>
  <si>
    <t>Ping</t>
  </si>
  <si>
    <t>Nuo</t>
  </si>
  <si>
    <t>Matjas</t>
  </si>
  <si>
    <t>Cseh</t>
  </si>
  <si>
    <t>Itai</t>
  </si>
  <si>
    <t>Yaaryahd</t>
  </si>
  <si>
    <t>Kaplan</t>
  </si>
  <si>
    <t>Leclerc</t>
  </si>
  <si>
    <t>De la cruz</t>
  </si>
  <si>
    <t>Qi</t>
  </si>
  <si>
    <t>Nuwa</t>
  </si>
  <si>
    <t>Mazur</t>
  </si>
  <si>
    <t>Faragó</t>
  </si>
  <si>
    <t>Nicola</t>
  </si>
  <si>
    <t>Alla</t>
  </si>
  <si>
    <t>Salama</t>
  </si>
  <si>
    <t>Yasmine</t>
  </si>
  <si>
    <t>Royer</t>
  </si>
  <si>
    <t>De la Pena</t>
  </si>
  <si>
    <t>Qianfan</t>
  </si>
  <si>
    <t>Peijing</t>
  </si>
  <si>
    <t>Melchior</t>
  </si>
  <si>
    <t>Kardos</t>
  </si>
  <si>
    <t>Shon</t>
  </si>
  <si>
    <t>Clil</t>
  </si>
  <si>
    <t>Yifrach</t>
  </si>
  <si>
    <t>Grégory</t>
  </si>
  <si>
    <t>Léonie</t>
  </si>
  <si>
    <t>De la Rosa</t>
  </si>
  <si>
    <t>Qiang</t>
  </si>
  <si>
    <t>Peizhi</t>
  </si>
  <si>
    <t>Nacek</t>
  </si>
  <si>
    <t>Lévai</t>
  </si>
  <si>
    <t>Liat</t>
  </si>
  <si>
    <t>Moskowitz</t>
  </si>
  <si>
    <t>Jean-Baptiste</t>
  </si>
  <si>
    <t>Bertin</t>
  </si>
  <si>
    <t>De Toro</t>
  </si>
  <si>
    <t>Qingshan</t>
  </si>
  <si>
    <t>Olek</t>
  </si>
  <si>
    <t>Szigeti</t>
  </si>
  <si>
    <t>Elishay</t>
  </si>
  <si>
    <t>Nadeen</t>
  </si>
  <si>
    <t>Shehadeh</t>
  </si>
  <si>
    <t>Etienne</t>
  </si>
  <si>
    <t>Kenza</t>
  </si>
  <si>
    <t>Bourgeois</t>
  </si>
  <si>
    <t>Del Campo</t>
  </si>
  <si>
    <t>Qingsheng</t>
  </si>
  <si>
    <t>Qiao</t>
  </si>
  <si>
    <t>Olgierd</t>
  </si>
  <si>
    <t>Szalay</t>
  </si>
  <si>
    <t>Rebekah</t>
  </si>
  <si>
    <t>Solomon</t>
  </si>
  <si>
    <t>Frédéric</t>
  </si>
  <si>
    <t>Delgado</t>
  </si>
  <si>
    <t>Qiquiang</t>
  </si>
  <si>
    <t>Qiaohui</t>
  </si>
  <si>
    <t>Oliwer</t>
  </si>
  <si>
    <t>Dávid</t>
  </si>
  <si>
    <t>Yahli</t>
  </si>
  <si>
    <t>Shinobi</t>
  </si>
  <si>
    <t>Horowitz</t>
  </si>
  <si>
    <t>Rayan</t>
  </si>
  <si>
    <t>Tiffany</t>
  </si>
  <si>
    <t>Rey</t>
  </si>
  <si>
    <t>Qiu</t>
  </si>
  <si>
    <t>Qiaolian</t>
  </si>
  <si>
    <t>Oliwier</t>
  </si>
  <si>
    <t>Szatmári</t>
  </si>
  <si>
    <t>Carmel</t>
  </si>
  <si>
    <t>Hasson</t>
  </si>
  <si>
    <t>Jeremie</t>
  </si>
  <si>
    <t>Clarisse</t>
  </si>
  <si>
    <t>Lemoine</t>
  </si>
  <si>
    <t>Quan</t>
  </si>
  <si>
    <t>Qing</t>
  </si>
  <si>
    <t>Patryk</t>
  </si>
  <si>
    <t>Mezei</t>
  </si>
  <si>
    <t>Idot</t>
  </si>
  <si>
    <t>Guetta</t>
  </si>
  <si>
    <t>Delphine</t>
  </si>
  <si>
    <t>Quon</t>
  </si>
  <si>
    <t>Qingge</t>
  </si>
  <si>
    <t>Pawel</t>
  </si>
  <si>
    <t>Hegedüs</t>
  </si>
  <si>
    <t>Mordechai</t>
  </si>
  <si>
    <t>May</t>
  </si>
  <si>
    <t>Haj Yahya</t>
  </si>
  <si>
    <t>Lilian</t>
  </si>
  <si>
    <t>Maëlys</t>
  </si>
  <si>
    <t>Renshu</t>
  </si>
  <si>
    <t>Qingling</t>
  </si>
  <si>
    <t>Pawl</t>
  </si>
  <si>
    <t>Sebestyén</t>
  </si>
  <si>
    <t>Sergey</t>
  </si>
  <si>
    <t>Sally</t>
  </si>
  <si>
    <t>Rachamiym</t>
  </si>
  <si>
    <t>Bryan</t>
  </si>
  <si>
    <t>Alix</t>
  </si>
  <si>
    <t>Francois</t>
  </si>
  <si>
    <t>Duran</t>
  </si>
  <si>
    <t>Rong</t>
  </si>
  <si>
    <t>Qingzhao</t>
  </si>
  <si>
    <t>Pollack</t>
  </si>
  <si>
    <t>Erdélyi</t>
  </si>
  <si>
    <t>Agam</t>
  </si>
  <si>
    <t>Adan</t>
  </si>
  <si>
    <t>Raz</t>
  </si>
  <si>
    <t>Alizée</t>
  </si>
  <si>
    <t>Goncalves</t>
  </si>
  <si>
    <t>Echeverría</t>
  </si>
  <si>
    <t>Ru</t>
  </si>
  <si>
    <t>Rafal</t>
  </si>
  <si>
    <t>Rózsa</t>
  </si>
  <si>
    <t>Edden</t>
  </si>
  <si>
    <t>Cate</t>
  </si>
  <si>
    <t>Yisrael</t>
  </si>
  <si>
    <t>Stéphanie</t>
  </si>
  <si>
    <t>Lecomte</t>
  </si>
  <si>
    <t>Elizondo</t>
  </si>
  <si>
    <t>Shàoqiáng</t>
  </si>
  <si>
    <t>Qiuyue</t>
  </si>
  <si>
    <t>Rawel</t>
  </si>
  <si>
    <t>Erdei</t>
  </si>
  <si>
    <t>Joliano</t>
  </si>
  <si>
    <t>Arush</t>
  </si>
  <si>
    <t>Titouan</t>
  </si>
  <si>
    <t>Vasseur</t>
  </si>
  <si>
    <t>Shìlín</t>
  </si>
  <si>
    <t>Qiànrú</t>
  </si>
  <si>
    <t>Remigiusz</t>
  </si>
  <si>
    <t>Omar</t>
  </si>
  <si>
    <t>Haalam</t>
  </si>
  <si>
    <t>Mélina</t>
  </si>
  <si>
    <t>Escamilla</t>
  </si>
  <si>
    <t>Shan</t>
  </si>
  <si>
    <t>Renxiang</t>
  </si>
  <si>
    <t>Renard</t>
  </si>
  <si>
    <t>Lázár</t>
  </si>
  <si>
    <t>Avi</t>
  </si>
  <si>
    <t>Atiyah</t>
  </si>
  <si>
    <t>Mathias</t>
  </si>
  <si>
    <t>Adèle</t>
  </si>
  <si>
    <t>Lebrun</t>
  </si>
  <si>
    <t>Escandon</t>
  </si>
  <si>
    <t>Shanyuan</t>
  </si>
  <si>
    <t>Ryzard</t>
  </si>
  <si>
    <t>Gurami</t>
  </si>
  <si>
    <t>Pnina</t>
  </si>
  <si>
    <t>Yitzhaki</t>
  </si>
  <si>
    <t>Flavie</t>
  </si>
  <si>
    <t>Leblanc</t>
  </si>
  <si>
    <t>Escarra</t>
  </si>
  <si>
    <t>Shen</t>
  </si>
  <si>
    <t>Rou</t>
  </si>
  <si>
    <t>Slawek</t>
  </si>
  <si>
    <t>Szarka</t>
  </si>
  <si>
    <t>Mat</t>
  </si>
  <si>
    <t>Shana</t>
  </si>
  <si>
    <t>Ychezkel</t>
  </si>
  <si>
    <t>Florine</t>
  </si>
  <si>
    <t>Besson</t>
  </si>
  <si>
    <t>Escobar</t>
  </si>
  <si>
    <t>Ruiling</t>
  </si>
  <si>
    <t>Slawomir</t>
  </si>
  <si>
    <t>Vas</t>
  </si>
  <si>
    <t>Davidov</t>
  </si>
  <si>
    <t>Charpentier</t>
  </si>
  <si>
    <t>Esparza</t>
  </si>
  <si>
    <t>Shi</t>
  </si>
  <si>
    <t>Ruolan</t>
  </si>
  <si>
    <t>Stanislaw</t>
  </si>
  <si>
    <t>Gyéri</t>
  </si>
  <si>
    <t>Yosi</t>
  </si>
  <si>
    <t>Dark Horse</t>
  </si>
  <si>
    <t>Harel</t>
  </si>
  <si>
    <t>Geoffrey</t>
  </si>
  <si>
    <t>Lilou</t>
  </si>
  <si>
    <t>Leclercq</t>
  </si>
  <si>
    <t>Esperanza</t>
  </si>
  <si>
    <t>Shing</t>
  </si>
  <si>
    <t>Ruomei</t>
  </si>
  <si>
    <t>Szczepan</t>
  </si>
  <si>
    <t>Hegyi</t>
  </si>
  <si>
    <t>Luka</t>
  </si>
  <si>
    <t>Dadon</t>
  </si>
  <si>
    <t>Jimmy</t>
  </si>
  <si>
    <t>Espina</t>
  </si>
  <si>
    <t>Shining</t>
  </si>
  <si>
    <t>Rùfen</t>
  </si>
  <si>
    <t>Tanek</t>
  </si>
  <si>
    <t>Marton</t>
  </si>
  <si>
    <t>Nimrod</t>
  </si>
  <si>
    <t>Sivan</t>
  </si>
  <si>
    <t>Kylian</t>
  </si>
  <si>
    <t>Maud</t>
  </si>
  <si>
    <t>Michaud</t>
  </si>
  <si>
    <t>Esteban</t>
  </si>
  <si>
    <t>Shirong</t>
  </si>
  <si>
    <t>Shaoqing</t>
  </si>
  <si>
    <t>Tolek</t>
  </si>
  <si>
    <t>Kulcsár</t>
  </si>
  <si>
    <t>Batel</t>
  </si>
  <si>
    <t>Aharoni</t>
  </si>
  <si>
    <t>Constance</t>
  </si>
  <si>
    <t>Estrada</t>
  </si>
  <si>
    <t>Shoi-ming</t>
  </si>
  <si>
    <t>Sheu-fùh</t>
  </si>
  <si>
    <t>Tomasz</t>
  </si>
  <si>
    <t>Béres</t>
  </si>
  <si>
    <t>Sofer</t>
  </si>
  <si>
    <t>Matthias</t>
  </si>
  <si>
    <t>Mégane</t>
  </si>
  <si>
    <t>Dumas</t>
  </si>
  <si>
    <t>Esposito</t>
  </si>
  <si>
    <t>Shoushan</t>
  </si>
  <si>
    <t>Shihong</t>
  </si>
  <si>
    <t>Tomek</t>
  </si>
  <si>
    <t>Herczeg</t>
  </si>
  <si>
    <t>Enad</t>
  </si>
  <si>
    <t>Merav</t>
  </si>
  <si>
    <t>Naiym</t>
  </si>
  <si>
    <t>Floriane</t>
  </si>
  <si>
    <t>Maillard</t>
  </si>
  <si>
    <t>Shunyuan</t>
  </si>
  <si>
    <t>Shu</t>
  </si>
  <si>
    <t>Fejes</t>
  </si>
  <si>
    <t>Maada</t>
  </si>
  <si>
    <t>Odelia</t>
  </si>
  <si>
    <t>Tiphaine</t>
  </si>
  <si>
    <t>Monnier</t>
  </si>
  <si>
    <t>Shu-sai-chong</t>
  </si>
  <si>
    <t>Shuang</t>
  </si>
  <si>
    <t>Valery</t>
  </si>
  <si>
    <t>Berta</t>
  </si>
  <si>
    <t>Refael</t>
  </si>
  <si>
    <t>Seraphine</t>
  </si>
  <si>
    <t>Ganaiy</t>
  </si>
  <si>
    <t>Anissa</t>
  </si>
  <si>
    <t>Hamon</t>
  </si>
  <si>
    <t>Siyu</t>
  </si>
  <si>
    <t>Shuchun</t>
  </si>
  <si>
    <t>Demeter</t>
  </si>
  <si>
    <t>Nadav</t>
  </si>
  <si>
    <t>Yael</t>
  </si>
  <si>
    <t>Daniyel</t>
  </si>
  <si>
    <t>Edouard</t>
  </si>
  <si>
    <t>Fleury</t>
  </si>
  <si>
    <t>Florentino</t>
  </si>
  <si>
    <t>Sueh-yén</t>
  </si>
  <si>
    <t>Shun</t>
  </si>
  <si>
    <t>Huszár</t>
  </si>
  <si>
    <t>Alma</t>
  </si>
  <si>
    <t>Issa</t>
  </si>
  <si>
    <t>Flavien</t>
  </si>
  <si>
    <t>Cynthia</t>
  </si>
  <si>
    <t>Aubry</t>
  </si>
  <si>
    <t>Sying</t>
  </si>
  <si>
    <t>Song</t>
  </si>
  <si>
    <t>Kalmár</t>
  </si>
  <si>
    <t>Ahmad</t>
  </si>
  <si>
    <t>Hallel</t>
  </si>
  <si>
    <t>Yacine</t>
  </si>
  <si>
    <t>Chevallier</t>
  </si>
  <si>
    <t>Tao</t>
  </si>
  <si>
    <t>Suyin</t>
  </si>
  <si>
    <t>Gaál</t>
  </si>
  <si>
    <t>Eddie</t>
  </si>
  <si>
    <t>Garus</t>
  </si>
  <si>
    <t>Emilien</t>
  </si>
  <si>
    <t>Candice</t>
  </si>
  <si>
    <t>Guyot</t>
  </si>
  <si>
    <t>Frontera</t>
  </si>
  <si>
    <t>Tengfei</t>
  </si>
  <si>
    <t>Kollár</t>
  </si>
  <si>
    <t>Josef</t>
  </si>
  <si>
    <t>Namma</t>
  </si>
  <si>
    <t>Chalaviy</t>
  </si>
  <si>
    <t>Marianne</t>
  </si>
  <si>
    <t>Marty</t>
  </si>
  <si>
    <t>Fuentes</t>
  </si>
  <si>
    <t>Tingzhe</t>
  </si>
  <si>
    <t>Syà</t>
  </si>
  <si>
    <t>Csonka</t>
  </si>
  <si>
    <t>Tuvia</t>
  </si>
  <si>
    <t>Avitalg</t>
  </si>
  <si>
    <t>Yishoreliy</t>
  </si>
  <si>
    <t>Mathéo</t>
  </si>
  <si>
    <t>Perrine</t>
  </si>
  <si>
    <t>Gabaldon</t>
  </si>
  <si>
    <t>Tsun-chùng</t>
  </si>
  <si>
    <t>Kósa</t>
  </si>
  <si>
    <t>Aviel</t>
  </si>
  <si>
    <t>Einav</t>
  </si>
  <si>
    <t>Lul</t>
  </si>
  <si>
    <t>Apolline</t>
  </si>
  <si>
    <t>Gillet</t>
  </si>
  <si>
    <t>Gallego</t>
  </si>
  <si>
    <t>Tung</t>
  </si>
  <si>
    <t>Ting</t>
  </si>
  <si>
    <t>Puskás</t>
  </si>
  <si>
    <t>Hasan</t>
  </si>
  <si>
    <t>Barak</t>
  </si>
  <si>
    <t>Gallo</t>
  </si>
  <si>
    <t>Tu</t>
  </si>
  <si>
    <t>Kurucz</t>
  </si>
  <si>
    <t>Rubs</t>
  </si>
  <si>
    <t>May Lahav</t>
  </si>
  <si>
    <t>Rozen</t>
  </si>
  <si>
    <t>Luc</t>
  </si>
  <si>
    <t>Wei</t>
  </si>
  <si>
    <t>Tè</t>
  </si>
  <si>
    <t>Sánta</t>
  </si>
  <si>
    <t>Yossi</t>
  </si>
  <si>
    <t>Sama</t>
  </si>
  <si>
    <t>Weiner</t>
  </si>
  <si>
    <t>Nassim</t>
  </si>
  <si>
    <t>Lauriane</t>
  </si>
  <si>
    <t>Le Roux</t>
  </si>
  <si>
    <t>Gasper</t>
  </si>
  <si>
    <t>Weimin</t>
  </si>
  <si>
    <t>Ushi</t>
  </si>
  <si>
    <t>Hajdú</t>
  </si>
  <si>
    <t>Dovid</t>
  </si>
  <si>
    <t>Vered</t>
  </si>
  <si>
    <t>Dagan</t>
  </si>
  <si>
    <t>Johan</t>
  </si>
  <si>
    <t>Bailly</t>
  </si>
  <si>
    <t>Weisheng</t>
  </si>
  <si>
    <t>Weici</t>
  </si>
  <si>
    <t>Miklós</t>
  </si>
  <si>
    <t>Nir</t>
  </si>
  <si>
    <t>Catis</t>
  </si>
  <si>
    <t>Gutman</t>
  </si>
  <si>
    <t>Eliott</t>
  </si>
  <si>
    <t>Cassandre</t>
  </si>
  <si>
    <t>Boucher</t>
  </si>
  <si>
    <t>Weiyuan</t>
  </si>
  <si>
    <t>Wen</t>
  </si>
  <si>
    <t>Polgár</t>
  </si>
  <si>
    <t>Evgeniya</t>
  </si>
  <si>
    <t>Yasin</t>
  </si>
  <si>
    <t>Brice</t>
  </si>
  <si>
    <t>Roxane</t>
  </si>
  <si>
    <t>Weizhe</t>
  </si>
  <si>
    <t>Wenling</t>
  </si>
  <si>
    <t>Milana</t>
  </si>
  <si>
    <t>Shmuel</t>
  </si>
  <si>
    <t>Marius</t>
  </si>
  <si>
    <t>Pons</t>
  </si>
  <si>
    <t>Guerra</t>
  </si>
  <si>
    <t>Wencheng</t>
  </si>
  <si>
    <t>Wenquian</t>
  </si>
  <si>
    <t>Kecskés</t>
  </si>
  <si>
    <t>Priel</t>
  </si>
  <si>
    <t>Amiyr</t>
  </si>
  <si>
    <t>Anne</t>
  </si>
  <si>
    <t>Renault</t>
  </si>
  <si>
    <t>Guiterrez</t>
  </si>
  <si>
    <t>Wenyan</t>
  </si>
  <si>
    <t>Xia</t>
  </si>
  <si>
    <t>Bogdán</t>
  </si>
  <si>
    <t>Binyamiyn</t>
  </si>
  <si>
    <t>Loris</t>
  </si>
  <si>
    <t>Ilona</t>
  </si>
  <si>
    <t>Reynaud</t>
  </si>
  <si>
    <t>Wing</t>
  </si>
  <si>
    <t>Xiaodan</t>
  </si>
  <si>
    <t>Vigh</t>
  </si>
  <si>
    <t>Deema</t>
  </si>
  <si>
    <t>Nassar</t>
  </si>
  <si>
    <t>Joris</t>
  </si>
  <si>
    <t>Aude</t>
  </si>
  <si>
    <t>Huet</t>
  </si>
  <si>
    <t>Hidalgo</t>
  </si>
  <si>
    <t>Wuzhou</t>
  </si>
  <si>
    <t>Xiaofan</t>
  </si>
  <si>
    <t>Baranyai</t>
  </si>
  <si>
    <t>Lyor</t>
  </si>
  <si>
    <t>Chamud</t>
  </si>
  <si>
    <t>Timothée</t>
  </si>
  <si>
    <t>Alison</t>
  </si>
  <si>
    <t>Riviere</t>
  </si>
  <si>
    <t>Huerta</t>
  </si>
  <si>
    <t>Xiang</t>
  </si>
  <si>
    <t>Xiaohui</t>
  </si>
  <si>
    <t>Tar</t>
  </si>
  <si>
    <t>Hayon</t>
  </si>
  <si>
    <t>Yohann</t>
  </si>
  <si>
    <t>Gonzalez</t>
  </si>
  <si>
    <t>Iglesias</t>
  </si>
  <si>
    <t>Xianliang</t>
  </si>
  <si>
    <t>Xiaojian</t>
  </si>
  <si>
    <t>Sela</t>
  </si>
  <si>
    <t>Ugo</t>
  </si>
  <si>
    <t>Gwendoline</t>
  </si>
  <si>
    <t>Bouvier</t>
  </si>
  <si>
    <t>Jaramillo</t>
  </si>
  <si>
    <t>Xiaobo</t>
  </si>
  <si>
    <t>Xiaojing</t>
  </si>
  <si>
    <t>Peté</t>
  </si>
  <si>
    <t>Erga</t>
  </si>
  <si>
    <t>Peled</t>
  </si>
  <si>
    <t>Yannick</t>
  </si>
  <si>
    <t>Virginie</t>
  </si>
  <si>
    <t>Millet</t>
  </si>
  <si>
    <t>Xiaoli</t>
  </si>
  <si>
    <t>Csizmadia</t>
  </si>
  <si>
    <t>Merna</t>
  </si>
  <si>
    <t>Shelby</t>
  </si>
  <si>
    <t>Yannis</t>
  </si>
  <si>
    <t>Collet</t>
  </si>
  <si>
    <t>Jiminez</t>
  </si>
  <si>
    <t>Xiaolian</t>
  </si>
  <si>
    <t>Jónás</t>
  </si>
  <si>
    <t>Ofri</t>
  </si>
  <si>
    <t>Shitrit</t>
  </si>
  <si>
    <t>Gabin</t>
  </si>
  <si>
    <t>Bouchet</t>
  </si>
  <si>
    <t>Juaquin</t>
  </si>
  <si>
    <t>Xiaosi</t>
  </si>
  <si>
    <t>Xiaoling</t>
  </si>
  <si>
    <t>Ferenczi</t>
  </si>
  <si>
    <t>Shada</t>
  </si>
  <si>
    <t>Tzarfatiy</t>
  </si>
  <si>
    <t>Gerard</t>
  </si>
  <si>
    <t>Juarez</t>
  </si>
  <si>
    <t>Xiaowen</t>
  </si>
  <si>
    <t>Xiaoqing</t>
  </si>
  <si>
    <t>Baranyi</t>
  </si>
  <si>
    <t>Yafit</t>
  </si>
  <si>
    <t>Avad</t>
  </si>
  <si>
    <t>Pierrick</t>
  </si>
  <si>
    <t>Joséphine</t>
  </si>
  <si>
    <t>Rodrigues</t>
  </si>
  <si>
    <t>La Torre</t>
  </si>
  <si>
    <t>Xiasheng</t>
  </si>
  <si>
    <t>Xiaosheng</t>
  </si>
  <si>
    <t>Kádár</t>
  </si>
  <si>
    <t>Jessy</t>
  </si>
  <si>
    <t>Maureen</t>
  </si>
  <si>
    <t>Lago</t>
  </si>
  <si>
    <t>Xin</t>
  </si>
  <si>
    <t>Xiaotong</t>
  </si>
  <si>
    <t>Lifshitz</t>
  </si>
  <si>
    <t>Bérénice</t>
  </si>
  <si>
    <t>Germain</t>
  </si>
  <si>
    <t>Lanzo</t>
  </si>
  <si>
    <t>Xing</t>
  </si>
  <si>
    <t>Xiaozhi</t>
  </si>
  <si>
    <t>Bartha</t>
  </si>
  <si>
    <t>Haya</t>
  </si>
  <si>
    <t>Heib</t>
  </si>
  <si>
    <t>Amaury</t>
  </si>
  <si>
    <t>Mylène</t>
  </si>
  <si>
    <t>Marchal</t>
  </si>
  <si>
    <t>Xiu</t>
  </si>
  <si>
    <t>Xifeng</t>
  </si>
  <si>
    <t>Seres</t>
  </si>
  <si>
    <t>Nastia</t>
  </si>
  <si>
    <t>Pisher</t>
  </si>
  <si>
    <t>Breton</t>
  </si>
  <si>
    <t>Xue</t>
  </si>
  <si>
    <t>Xingjuan</t>
  </si>
  <si>
    <t>Koncz</t>
  </si>
  <si>
    <t>Reut</t>
  </si>
  <si>
    <t>Capucine</t>
  </si>
  <si>
    <t>Cousin</t>
  </si>
  <si>
    <t>Xueqin</t>
  </si>
  <si>
    <t>Xiu Mei</t>
  </si>
  <si>
    <t>Bódi</t>
  </si>
  <si>
    <t>Yhudah</t>
  </si>
  <si>
    <t>Eléonore</t>
  </si>
  <si>
    <t>Lovato</t>
  </si>
  <si>
    <t>Xueyou</t>
  </si>
  <si>
    <t>Xiulan</t>
  </si>
  <si>
    <t>Császár</t>
  </si>
  <si>
    <t>Kogan</t>
  </si>
  <si>
    <t>Samy</t>
  </si>
  <si>
    <t>Enora</t>
  </si>
  <si>
    <t>Perrier</t>
  </si>
  <si>
    <t>Yang</t>
  </si>
  <si>
    <t>Xiurong</t>
  </si>
  <si>
    <t>Józsa</t>
  </si>
  <si>
    <t>Chava</t>
  </si>
  <si>
    <t>Frankel</t>
  </si>
  <si>
    <t>Mélodie</t>
  </si>
  <si>
    <t>Langlois</t>
  </si>
  <si>
    <t>Maduro</t>
  </si>
  <si>
    <t>Yanlin</t>
  </si>
  <si>
    <t>Xiuying</t>
  </si>
  <si>
    <t>Márkus</t>
  </si>
  <si>
    <t>Leen</t>
  </si>
  <si>
    <t>Goldman</t>
  </si>
  <si>
    <t>Faustine</t>
  </si>
  <si>
    <t>Perrot</t>
  </si>
  <si>
    <t>Yaochuan</t>
  </si>
  <si>
    <t>Xueman</t>
  </si>
  <si>
    <t>Bakó</t>
  </si>
  <si>
    <t>Weizman</t>
  </si>
  <si>
    <t>Amine</t>
  </si>
  <si>
    <t>Mailys</t>
  </si>
  <si>
    <t>Le Gall</t>
  </si>
  <si>
    <t>Yaoting</t>
  </si>
  <si>
    <t>Ya</t>
  </si>
  <si>
    <t>Vadász</t>
  </si>
  <si>
    <t>Shantal</t>
  </si>
  <si>
    <t>Ghanem</t>
  </si>
  <si>
    <t>Charly</t>
  </si>
  <si>
    <t>Angèle</t>
  </si>
  <si>
    <t>Mareno</t>
  </si>
  <si>
    <t>Yaozu</t>
  </si>
  <si>
    <t>Yan</t>
  </si>
  <si>
    <t>Szabados</t>
  </si>
  <si>
    <t>Anouk</t>
  </si>
  <si>
    <t>Hussein</t>
  </si>
  <si>
    <t>Coraline</t>
  </si>
  <si>
    <t>Pelletier</t>
  </si>
  <si>
    <t>Ye</t>
  </si>
  <si>
    <t>Yanmei</t>
  </si>
  <si>
    <t>Csordás</t>
  </si>
  <si>
    <t>Deniz</t>
  </si>
  <si>
    <t>Watad</t>
  </si>
  <si>
    <t>Mallet</t>
  </si>
  <si>
    <t>Yi</t>
  </si>
  <si>
    <t>Yanyu</t>
  </si>
  <si>
    <t>Sári</t>
  </si>
  <si>
    <t>Irina</t>
  </si>
  <si>
    <t>Odah</t>
  </si>
  <si>
    <t>Oriane</t>
  </si>
  <si>
    <t>Mejia</t>
  </si>
  <si>
    <t>Yingjie</t>
  </si>
  <si>
    <t>Yet Kwai</t>
  </si>
  <si>
    <t>Torma</t>
  </si>
  <si>
    <t>Marah</t>
  </si>
  <si>
    <t>Amer</t>
  </si>
  <si>
    <t>Matt</t>
  </si>
  <si>
    <t>Yingpei</t>
  </si>
  <si>
    <t>Ying</t>
  </si>
  <si>
    <t>Imre</t>
  </si>
  <si>
    <t>Nilli</t>
  </si>
  <si>
    <t>Ben Shushan</t>
  </si>
  <si>
    <t>Hoarau</t>
  </si>
  <si>
    <t>Yong</t>
  </si>
  <si>
    <t>Yingtai</t>
  </si>
  <si>
    <t>Ábrahám</t>
  </si>
  <si>
    <t>Emmanuelle</t>
  </si>
  <si>
    <t>Boulanger</t>
  </si>
  <si>
    <t>Yongliang</t>
  </si>
  <si>
    <t>Yow</t>
  </si>
  <si>
    <t>Majoros</t>
  </si>
  <si>
    <t>Tair</t>
  </si>
  <si>
    <t>Asraf</t>
  </si>
  <si>
    <t>Cécilia</t>
  </si>
  <si>
    <t>Grondin</t>
  </si>
  <si>
    <t>Najarro</t>
  </si>
  <si>
    <t>Yongnian</t>
  </si>
  <si>
    <t>Yu</t>
  </si>
  <si>
    <t>Erdés</t>
  </si>
  <si>
    <t>Weisman</t>
  </si>
  <si>
    <t>Doriane</t>
  </si>
  <si>
    <t>Le Goff</t>
  </si>
  <si>
    <t>Neri</t>
  </si>
  <si>
    <t>Yongrui</t>
  </si>
  <si>
    <t>Yu-jun</t>
  </si>
  <si>
    <t>Baráth</t>
  </si>
  <si>
    <t>Erieni</t>
  </si>
  <si>
    <t>Rudy</t>
  </si>
  <si>
    <t>Chauvin</t>
  </si>
  <si>
    <t>Nunez</t>
  </si>
  <si>
    <t>Yongzheng</t>
  </si>
  <si>
    <t>Yuan</t>
  </si>
  <si>
    <t>Süté</t>
  </si>
  <si>
    <t>Kt</t>
  </si>
  <si>
    <t>Elmaleh</t>
  </si>
  <si>
    <t>Ortega</t>
  </si>
  <si>
    <t>You</t>
  </si>
  <si>
    <t>Yubi</t>
  </si>
  <si>
    <t>Pálfi</t>
  </si>
  <si>
    <t>Oksana</t>
  </si>
  <si>
    <t>Timothé</t>
  </si>
  <si>
    <t>Poulain</t>
  </si>
  <si>
    <t>Yuanjun</t>
  </si>
  <si>
    <t>Yue</t>
  </si>
  <si>
    <t>Szarvas</t>
  </si>
  <si>
    <t>Rosenfeld</t>
  </si>
  <si>
    <t>Thibaud</t>
  </si>
  <si>
    <t>Humbert</t>
  </si>
  <si>
    <t>Yunxu</t>
  </si>
  <si>
    <t>Yuet</t>
  </si>
  <si>
    <t>Csontos</t>
  </si>
  <si>
    <t>Peleg</t>
  </si>
  <si>
    <t>Armand</t>
  </si>
  <si>
    <t>Lucille</t>
  </si>
  <si>
    <t>Guichard</t>
  </si>
  <si>
    <t>Padilla</t>
  </si>
  <si>
    <t>Yusheng</t>
  </si>
  <si>
    <t>Yuk</t>
  </si>
  <si>
    <t>Sebék</t>
  </si>
  <si>
    <t>Hend</t>
  </si>
  <si>
    <t>Abramovich</t>
  </si>
  <si>
    <t>Leslie</t>
  </si>
  <si>
    <t>Collin</t>
  </si>
  <si>
    <t>Padron</t>
  </si>
  <si>
    <t>Zedong</t>
  </si>
  <si>
    <t>Yuke</t>
  </si>
  <si>
    <t>Ágoston</t>
  </si>
  <si>
    <t>Lilach</t>
  </si>
  <si>
    <t>Shalev</t>
  </si>
  <si>
    <t>Tessier</t>
  </si>
  <si>
    <t>Palmero</t>
  </si>
  <si>
    <t>Zemin</t>
  </si>
  <si>
    <t>Yuming</t>
  </si>
  <si>
    <t>Galambos</t>
  </si>
  <si>
    <t>Natali</t>
  </si>
  <si>
    <t>Gren</t>
  </si>
  <si>
    <t>Augustin</t>
  </si>
  <si>
    <t>Garance</t>
  </si>
  <si>
    <t>Jacques</t>
  </si>
  <si>
    <t>Parilla</t>
  </si>
  <si>
    <t>Zenguang</t>
  </si>
  <si>
    <t>Yun</t>
  </si>
  <si>
    <t>Berki</t>
  </si>
  <si>
    <t>Revital</t>
  </si>
  <si>
    <t>Eliy</t>
  </si>
  <si>
    <t>Alban</t>
  </si>
  <si>
    <t>Blandine</t>
  </si>
  <si>
    <t>Pasquier</t>
  </si>
  <si>
    <t>Pena</t>
  </si>
  <si>
    <t>Zhìxin</t>
  </si>
  <si>
    <t>Yunru</t>
  </si>
  <si>
    <t>Elek</t>
  </si>
  <si>
    <t>Ayala</t>
  </si>
  <si>
    <t>Markowitz</t>
  </si>
  <si>
    <t>Mathys</t>
  </si>
  <si>
    <t>Eléa</t>
  </si>
  <si>
    <t>Poirier</t>
  </si>
  <si>
    <t>Peralez</t>
  </si>
  <si>
    <t>Zhìyuan</t>
  </si>
  <si>
    <t>Orsós</t>
  </si>
  <si>
    <t>Elinor</t>
  </si>
  <si>
    <t>Moyal</t>
  </si>
  <si>
    <t>Natacha</t>
  </si>
  <si>
    <t>Zhen</t>
  </si>
  <si>
    <t>Yuèhai</t>
  </si>
  <si>
    <t>Mezé</t>
  </si>
  <si>
    <t>Karin-Lachiani</t>
  </si>
  <si>
    <t>Schechter</t>
  </si>
  <si>
    <t>Sami</t>
  </si>
  <si>
    <t>Lamy</t>
  </si>
  <si>
    <t>Zhengzhong</t>
  </si>
  <si>
    <t>Yuèqín</t>
  </si>
  <si>
    <t>Benké</t>
  </si>
  <si>
    <t>Mays</t>
  </si>
  <si>
    <t>Mireh</t>
  </si>
  <si>
    <t>Victoire</t>
  </si>
  <si>
    <t>da Costa</t>
  </si>
  <si>
    <t>Prado</t>
  </si>
  <si>
    <t>Zhensheng</t>
  </si>
  <si>
    <t>Yáng</t>
  </si>
  <si>
    <t>Pusztai</t>
  </si>
  <si>
    <t>Ilpas</t>
  </si>
  <si>
    <t>Carole</t>
  </si>
  <si>
    <t>Perret</t>
  </si>
  <si>
    <t>Puerta</t>
  </si>
  <si>
    <t>Zhihuán</t>
  </si>
  <si>
    <t>Yín</t>
  </si>
  <si>
    <t>Boda</t>
  </si>
  <si>
    <t>Sara-Naomi</t>
  </si>
  <si>
    <t>Adler</t>
  </si>
  <si>
    <t>Brian</t>
  </si>
  <si>
    <t>Léane</t>
  </si>
  <si>
    <t>Pascal</t>
  </si>
  <si>
    <t>Real</t>
  </si>
  <si>
    <t>Zhiqiang</t>
  </si>
  <si>
    <t>Yüying</t>
  </si>
  <si>
    <t>Ambrus</t>
  </si>
  <si>
    <t>Zidane</t>
  </si>
  <si>
    <t>Auriane</t>
  </si>
  <si>
    <t>Buisson</t>
  </si>
  <si>
    <t>Zhong</t>
  </si>
  <si>
    <t>Yüzhen</t>
  </si>
  <si>
    <t>Sallai</t>
  </si>
  <si>
    <t>Lieberman</t>
  </si>
  <si>
    <t>Loïck</t>
  </si>
  <si>
    <t>Christelle</t>
  </si>
  <si>
    <t>Gros</t>
  </si>
  <si>
    <t>Rivas</t>
  </si>
  <si>
    <t>Zian</t>
  </si>
  <si>
    <t>Zhaohui</t>
  </si>
  <si>
    <t>Árvai</t>
  </si>
  <si>
    <t>Chemm</t>
  </si>
  <si>
    <t>Meser</t>
  </si>
  <si>
    <t>Elie</t>
  </si>
  <si>
    <t>Lejeune</t>
  </si>
  <si>
    <t>Zihao</t>
  </si>
  <si>
    <t>Zhenzhen</t>
  </si>
  <si>
    <t>Földi</t>
  </si>
  <si>
    <t>Ghidaa</t>
  </si>
  <si>
    <t>Ziyv</t>
  </si>
  <si>
    <t>Zixin</t>
  </si>
  <si>
    <t>Zhilan</t>
  </si>
  <si>
    <t>Szép</t>
  </si>
  <si>
    <t>Yakubov</t>
  </si>
  <si>
    <t>Orlane</t>
  </si>
  <si>
    <t>Rojas</t>
  </si>
  <si>
    <t>Zongying</t>
  </si>
  <si>
    <t>Radwa</t>
  </si>
  <si>
    <t>Hijazi</t>
  </si>
  <si>
    <t>Anis</t>
  </si>
  <si>
    <t>Gwen</t>
  </si>
  <si>
    <t>Cordier</t>
  </si>
  <si>
    <t>South African &amp; Eswatini</t>
  </si>
  <si>
    <t>Vietnamese</t>
  </si>
  <si>
    <t>Thai</t>
  </si>
  <si>
    <t>Japanese</t>
  </si>
  <si>
    <t>Dutch</t>
  </si>
  <si>
    <t>Swedish</t>
  </si>
  <si>
    <t>Romanian</t>
  </si>
  <si>
    <t>Average height</t>
  </si>
  <si>
    <t>Ade</t>
  </si>
  <si>
    <t>Andrietta</t>
  </si>
  <si>
    <t>Aom</t>
  </si>
  <si>
    <t>Benz</t>
  </si>
  <si>
    <t>Saetang</t>
  </si>
  <si>
    <t>Ahmya (アーミア)</t>
  </si>
  <si>
    <t>Aito (アイト)</t>
  </si>
  <si>
    <t>Saiu</t>
  </si>
  <si>
    <t>Adaliz</t>
  </si>
  <si>
    <t>Abelone</t>
  </si>
  <si>
    <t>de Jong</t>
  </si>
  <si>
    <t>Acke</t>
  </si>
  <si>
    <t>Johansson</t>
  </si>
  <si>
    <t>Alexandru</t>
  </si>
  <si>
    <t>Popa</t>
  </si>
  <si>
    <t>Amiri</t>
  </si>
  <si>
    <t>Aneke</t>
  </si>
  <si>
    <t>Anh</t>
  </si>
  <si>
    <t>Beam</t>
  </si>
  <si>
    <t>Saelim</t>
  </si>
  <si>
    <t>Akio (秋尾)</t>
  </si>
  <si>
    <t>Susuki</t>
  </si>
  <si>
    <t>Alard</t>
  </si>
  <si>
    <t>Adinda</t>
  </si>
  <si>
    <t>Jansen</t>
  </si>
  <si>
    <t>Andersson</t>
  </si>
  <si>
    <t>Anatolie</t>
  </si>
  <si>
    <t>Adelina</t>
  </si>
  <si>
    <t>Popescu</t>
  </si>
  <si>
    <t>André</t>
  </si>
  <si>
    <t>Botha</t>
  </si>
  <si>
    <t>Bach</t>
  </si>
  <si>
    <t>Bao</t>
  </si>
  <si>
    <t>Fern</t>
  </si>
  <si>
    <t>Saeli</t>
  </si>
  <si>
    <t>Aia (ああ)</t>
  </si>
  <si>
    <t>Arata (あらた)</t>
  </si>
  <si>
    <t>Tanaka</t>
  </si>
  <si>
    <t>Ambrosius</t>
  </si>
  <si>
    <t>Ailda</t>
  </si>
  <si>
    <t>de Vries</t>
  </si>
  <si>
    <t>Ame</t>
  </si>
  <si>
    <t>Astrid</t>
  </si>
  <si>
    <t>Karlsson</t>
  </si>
  <si>
    <t>Andrei</t>
  </si>
  <si>
    <t>Agrapina</t>
  </si>
  <si>
    <t>Pop</t>
  </si>
  <si>
    <t>Arno</t>
  </si>
  <si>
    <t>Anja</t>
  </si>
  <si>
    <t>Khumalo</t>
  </si>
  <si>
    <t>Binh</t>
  </si>
  <si>
    <t>Saeueng</t>
  </si>
  <si>
    <t>Aika (あいか)</t>
  </si>
  <si>
    <t>Kakahashi</t>
  </si>
  <si>
    <t>Andries</t>
  </si>
  <si>
    <t>Amberjill</t>
  </si>
  <si>
    <t>Bakker</t>
  </si>
  <si>
    <t>Andreas</t>
  </si>
  <si>
    <t>Ebba</t>
  </si>
  <si>
    <t>Nilsson</t>
  </si>
  <si>
    <t>Anghel</t>
  </si>
  <si>
    <t>Agripina</t>
  </si>
  <si>
    <t>Radu</t>
  </si>
  <si>
    <t>Annalie</t>
  </si>
  <si>
    <t>Duyen</t>
  </si>
  <si>
    <t>Bunmi</t>
  </si>
  <si>
    <t>Aiko (愛子)</t>
  </si>
  <si>
    <t>Asahi (朝日)</t>
  </si>
  <si>
    <t>Okamura</t>
  </si>
  <si>
    <t>Anabela</t>
  </si>
  <si>
    <t>Janssen</t>
  </si>
  <si>
    <t>Eriksson</t>
  </si>
  <si>
    <t>Atanase</t>
  </si>
  <si>
    <t>Dumitru</t>
  </si>
  <si>
    <t>Anneline</t>
  </si>
  <si>
    <t>Cuong</t>
  </si>
  <si>
    <t>Kanokwan</t>
  </si>
  <si>
    <t>Chanthara</t>
  </si>
  <si>
    <t>Asas (と同じように)</t>
  </si>
  <si>
    <t>Ito</t>
  </si>
  <si>
    <t>Antonius</t>
  </si>
  <si>
    <t>Anabella</t>
  </si>
  <si>
    <t>van Dijk</t>
  </si>
  <si>
    <t>Baldhere</t>
  </si>
  <si>
    <t>Freja</t>
  </si>
  <si>
    <t>Larsson</t>
  </si>
  <si>
    <t>Avram</t>
  </si>
  <si>
    <t>Alexandreina</t>
  </si>
  <si>
    <t>Stan</t>
  </si>
  <si>
    <t>Dat</t>
  </si>
  <si>
    <t>Hang</t>
  </si>
  <si>
    <t>Sirichai</t>
  </si>
  <si>
    <t>Cherinsuk</t>
  </si>
  <si>
    <t>Ainu (アイヌ)</t>
  </si>
  <si>
    <t>Benjiro (ベンジロ)</t>
  </si>
  <si>
    <t>Inoue</t>
  </si>
  <si>
    <t>Ard</t>
  </si>
  <si>
    <t>Anabelle</t>
  </si>
  <si>
    <t>Visser</t>
  </si>
  <si>
    <t>Boje</t>
  </si>
  <si>
    <t>Olsson</t>
  </si>
  <si>
    <t>Benedikte</t>
  </si>
  <si>
    <t>Stoica</t>
  </si>
  <si>
    <t>Naidoo</t>
  </si>
  <si>
    <t>Duc</t>
  </si>
  <si>
    <t>Hien</t>
  </si>
  <si>
    <t>Mild</t>
  </si>
  <si>
    <t>Tanawat</t>
  </si>
  <si>
    <t>Sukkasem</t>
  </si>
  <si>
    <t>Akane (あかね)</t>
  </si>
  <si>
    <t>Chibi (ちび)</t>
  </si>
  <si>
    <t>Arie</t>
  </si>
  <si>
    <t>Annelise</t>
  </si>
  <si>
    <t>Smit</t>
  </si>
  <si>
    <t>Bore</t>
  </si>
  <si>
    <t>Persson</t>
  </si>
  <si>
    <t>Benedikto</t>
  </si>
  <si>
    <t>Gheorghe</t>
  </si>
  <si>
    <t>Azelle</t>
  </si>
  <si>
    <t>Sithole</t>
  </si>
  <si>
    <t>Dung</t>
  </si>
  <si>
    <t>Hue</t>
  </si>
  <si>
    <t>Nan</t>
  </si>
  <si>
    <t>A-wut</t>
  </si>
  <si>
    <t>Sitwat</t>
  </si>
  <si>
    <t>Akari (あかり)</t>
  </si>
  <si>
    <t>Chikafusa (ちかふさ)</t>
  </si>
  <si>
    <t>Ohayashi</t>
  </si>
  <si>
    <t>Arjan</t>
  </si>
  <si>
    <t>Antina</t>
  </si>
  <si>
    <t>de Boer</t>
  </si>
  <si>
    <t>Bosse</t>
  </si>
  <si>
    <t>Svensson</t>
  </si>
  <si>
    <t>Anamaria</t>
  </si>
  <si>
    <t>Matei</t>
  </si>
  <si>
    <t>van der Merwe</t>
  </si>
  <si>
    <t>Natcha</t>
  </si>
  <si>
    <t>Aat</t>
  </si>
  <si>
    <t>Ayutthaya</t>
  </si>
  <si>
    <t>Aki (あき)</t>
  </si>
  <si>
    <t>Chikao (ちかお)</t>
  </si>
  <si>
    <t>Kaiu</t>
  </si>
  <si>
    <t>Arjen</t>
  </si>
  <si>
    <t>Antje</t>
  </si>
  <si>
    <t>de Groot</t>
  </si>
  <si>
    <t>Bota</t>
  </si>
  <si>
    <t>Saga</t>
  </si>
  <si>
    <t>Gustafsson</t>
  </si>
  <si>
    <t>Boian</t>
  </si>
  <si>
    <t>Anca</t>
  </si>
  <si>
    <t>Rusu</t>
  </si>
  <si>
    <t>Bern</t>
  </si>
  <si>
    <t>Behati</t>
  </si>
  <si>
    <t>Thuong</t>
  </si>
  <si>
    <t>Thao</t>
  </si>
  <si>
    <t>Ploy</t>
  </si>
  <si>
    <t>Ananada</t>
  </si>
  <si>
    <t>Thongkham</t>
  </si>
  <si>
    <t>Akiko (アキコ)</t>
  </si>
  <si>
    <t>Chiko (ちこ)</t>
  </si>
  <si>
    <t>Ishii</t>
  </si>
  <si>
    <t>Betia</t>
  </si>
  <si>
    <t>Mulder</t>
  </si>
  <si>
    <t>Botild</t>
  </si>
  <si>
    <t>Wilma</t>
  </si>
  <si>
    <t>Pettersson</t>
  </si>
  <si>
    <t>Caturix</t>
  </si>
  <si>
    <t>Ancuta</t>
  </si>
  <si>
    <t>Mihai</t>
  </si>
  <si>
    <t>Adem</t>
  </si>
  <si>
    <t>Jacobs</t>
  </si>
  <si>
    <t>Achara</t>
  </si>
  <si>
    <t>Anuman</t>
  </si>
  <si>
    <t>Saengthong</t>
  </si>
  <si>
    <t>Akira (アキラ)</t>
  </si>
  <si>
    <t>Chimon (チモン)</t>
  </si>
  <si>
    <t>Kichida</t>
  </si>
  <si>
    <t>Arwin</t>
  </si>
  <si>
    <t>Bloem</t>
  </si>
  <si>
    <t>Meijer</t>
  </si>
  <si>
    <t>Brictwen</t>
  </si>
  <si>
    <t>Adahlia</t>
  </si>
  <si>
    <t>Jonsson</t>
  </si>
  <si>
    <t>Codrin</t>
  </si>
  <si>
    <t>Ciobanu</t>
  </si>
  <si>
    <t>Bokamoso</t>
  </si>
  <si>
    <t>Betje</t>
  </si>
  <si>
    <t>Zulu</t>
  </si>
  <si>
    <t>Bien</t>
  </si>
  <si>
    <t>Bian</t>
  </si>
  <si>
    <t>Anong</t>
  </si>
  <si>
    <t>Anurak</t>
  </si>
  <si>
    <t>Saetan</t>
  </si>
  <si>
    <t>Ooshita</t>
  </si>
  <si>
    <t>Augustijn</t>
  </si>
  <si>
    <t>Bodil</t>
  </si>
  <si>
    <t>Bos</t>
  </si>
  <si>
    <t>Caj</t>
  </si>
  <si>
    <t>Affton</t>
  </si>
  <si>
    <t>Jansson</t>
  </si>
  <si>
    <t>Corneliu</t>
  </si>
  <si>
    <t>Andreea</t>
  </si>
  <si>
    <t>Constantin</t>
  </si>
  <si>
    <t>Christiaan</t>
  </si>
  <si>
    <t>Nel</t>
  </si>
  <si>
    <t>Bu</t>
  </si>
  <si>
    <t>Cais</t>
  </si>
  <si>
    <t>Boonsri</t>
  </si>
  <si>
    <t>Aroon</t>
  </si>
  <si>
    <t>Sangthong</t>
  </si>
  <si>
    <t>Arisu</t>
  </si>
  <si>
    <t>Daichi (だいち)</t>
  </si>
  <si>
    <t>Ishida</t>
  </si>
  <si>
    <t>Brandais</t>
  </si>
  <si>
    <t>Vos</t>
  </si>
  <si>
    <t>Calle</t>
  </si>
  <si>
    <t>Hansson</t>
  </si>
  <si>
    <t>Costache</t>
  </si>
  <si>
    <t>Angelika</t>
  </si>
  <si>
    <t>Marin</t>
  </si>
  <si>
    <t>Christo</t>
  </si>
  <si>
    <t>Brunelda</t>
  </si>
  <si>
    <t>Pretorius</t>
  </si>
  <si>
    <t>Buu</t>
  </si>
  <si>
    <t>Cuc</t>
  </si>
  <si>
    <t>Busarakham</t>
  </si>
  <si>
    <t>Asnee</t>
  </si>
  <si>
    <t>Sisuk</t>
  </si>
  <si>
    <t>Asami (あさみ)</t>
  </si>
  <si>
    <t>Daido ( 大同)</t>
  </si>
  <si>
    <t>Yaguchi</t>
  </si>
  <si>
    <t>Bart</t>
  </si>
  <si>
    <t>Brandea</t>
  </si>
  <si>
    <t>Caspian</t>
  </si>
  <si>
    <t>Agda</t>
  </si>
  <si>
    <t>Bengtsson</t>
  </si>
  <si>
    <t>Anicuta</t>
  </si>
  <si>
    <t>Ionescu</t>
  </si>
  <si>
    <t>Daniël</t>
  </si>
  <si>
    <t>Cazimira</t>
  </si>
  <si>
    <t>Venter</t>
  </si>
  <si>
    <t>Diep</t>
  </si>
  <si>
    <t>Daw</t>
  </si>
  <si>
    <t>Atid</t>
  </si>
  <si>
    <t>Bunsi</t>
  </si>
  <si>
    <t>Asuga (あすが)</t>
  </si>
  <si>
    <t>Daiki (だいき)</t>
  </si>
  <si>
    <t>Masamoto</t>
  </si>
  <si>
    <t>Bartholome</t>
  </si>
  <si>
    <t>Catlana</t>
  </si>
  <si>
    <t>van der Berg</t>
  </si>
  <si>
    <t>Cenn</t>
  </si>
  <si>
    <t>Alvinia</t>
  </si>
  <si>
    <t>Carlsson</t>
  </si>
  <si>
    <t>Cristofor</t>
  </si>
  <si>
    <t>Antanasia</t>
  </si>
  <si>
    <t>Florea</t>
  </si>
  <si>
    <t>Danté</t>
  </si>
  <si>
    <t>Cezanne</t>
  </si>
  <si>
    <t>Coetzee</t>
  </si>
  <si>
    <t>Canh</t>
  </si>
  <si>
    <t>Ha</t>
  </si>
  <si>
    <t>Le</t>
  </si>
  <si>
    <t>Duangkamol</t>
  </si>
  <si>
    <t>Boon-Mee</t>
  </si>
  <si>
    <t>Suwan</t>
  </si>
  <si>
    <t>Asuka (あすか)</t>
  </si>
  <si>
    <t>Daisuke (大輔)</t>
  </si>
  <si>
    <t>Iue</t>
  </si>
  <si>
    <t>Barty</t>
  </si>
  <si>
    <t>Debora</t>
  </si>
  <si>
    <t>Hendriks</t>
  </si>
  <si>
    <t>Christer</t>
  </si>
  <si>
    <t>Andrine</t>
  </si>
  <si>
    <t>Jönsson</t>
  </si>
  <si>
    <t>Danut</t>
  </si>
  <si>
    <t>Ilie</t>
  </si>
  <si>
    <t>a</t>
  </si>
  <si>
    <t>Dawie</t>
  </si>
  <si>
    <t>Christien</t>
  </si>
  <si>
    <t>Fourie</t>
  </si>
  <si>
    <t>Chuong</t>
  </si>
  <si>
    <t>Hanh</t>
  </si>
  <si>
    <t>Duanphen</t>
  </si>
  <si>
    <t>Boon-Nam</t>
  </si>
  <si>
    <t>Sichantha</t>
  </si>
  <si>
    <t>Danno (ダンノ)</t>
  </si>
  <si>
    <t>Kimura</t>
  </si>
  <si>
    <t>Bas</t>
  </si>
  <si>
    <t>Doutzen</t>
  </si>
  <si>
    <t>Dekker</t>
  </si>
  <si>
    <t>Claes</t>
  </si>
  <si>
    <t>Aninna</t>
  </si>
  <si>
    <t>Petersson</t>
  </si>
  <si>
    <t>Darius</t>
  </si>
  <si>
    <t>Arsenie</t>
  </si>
  <si>
    <t>Toma</t>
  </si>
  <si>
    <t>Dian</t>
  </si>
  <si>
    <t>Collien</t>
  </si>
  <si>
    <t>van Wyk</t>
  </si>
  <si>
    <t>Danh</t>
  </si>
  <si>
    <t>Hoa</t>
  </si>
  <si>
    <t>Hom</t>
  </si>
  <si>
    <t>Chai</t>
  </si>
  <si>
    <t>Bunma</t>
  </si>
  <si>
    <t>Ayaka ( 絢香)</t>
  </si>
  <si>
    <t>Denji (電士)</t>
  </si>
  <si>
    <t>Saitou</t>
  </si>
  <si>
    <t>Basilius</t>
  </si>
  <si>
    <t>Els</t>
  </si>
  <si>
    <t>van Leeuwen</t>
  </si>
  <si>
    <t>Daavid</t>
  </si>
  <si>
    <t>Annali</t>
  </si>
  <si>
    <t>Lindberg</t>
  </si>
  <si>
    <t>Aurelia</t>
  </si>
  <si>
    <t>Stanciu</t>
  </si>
  <si>
    <t>Corli</t>
  </si>
  <si>
    <t>Du Plessis</t>
  </si>
  <si>
    <t>Dhin</t>
  </si>
  <si>
    <t>Huong</t>
  </si>
  <si>
    <t>Kannika</t>
  </si>
  <si>
    <t>Chai Son</t>
  </si>
  <si>
    <t>Rungrueang</t>
  </si>
  <si>
    <t>Ayame (あやめ)</t>
  </si>
  <si>
    <t>Eito (えいと)</t>
  </si>
  <si>
    <t>Atsumi</t>
  </si>
  <si>
    <t>Beno</t>
  </si>
  <si>
    <t>Elske</t>
  </si>
  <si>
    <t>Brouwer</t>
  </si>
  <si>
    <t>Didrik</t>
  </si>
  <si>
    <t>Annalies</t>
  </si>
  <si>
    <t>Magnusson</t>
  </si>
  <si>
    <t>Decebal</t>
  </si>
  <si>
    <t>Betina</t>
  </si>
  <si>
    <t>Munteanu</t>
  </si>
  <si>
    <t>Dane</t>
  </si>
  <si>
    <t>Govender</t>
  </si>
  <si>
    <t>Dinesha</t>
  </si>
  <si>
    <t>Huyen</t>
  </si>
  <si>
    <t>Pham</t>
  </si>
  <si>
    <t>Kanok</t>
  </si>
  <si>
    <t>Chaisai</t>
  </si>
  <si>
    <t>Thongdi</t>
  </si>
  <si>
    <t>Ayane (あやね)</t>
  </si>
  <si>
    <t>Enmei (えめい)</t>
  </si>
  <si>
    <t>Isao</t>
  </si>
  <si>
    <t>Berenger</t>
  </si>
  <si>
    <t>Evi</t>
  </si>
  <si>
    <t>van den Berg</t>
  </si>
  <si>
    <t>Dolph</t>
  </si>
  <si>
    <t>Annaliese</t>
  </si>
  <si>
    <t>Gustavsson</t>
  </si>
  <si>
    <t>Dela</t>
  </si>
  <si>
    <t>Brândusa</t>
  </si>
  <si>
    <t>Vasile</t>
  </si>
  <si>
    <t>Frederich</t>
  </si>
  <si>
    <t>Dolinde</t>
  </si>
  <si>
    <t>Pillay</t>
  </si>
  <si>
    <t>Dinh</t>
  </si>
  <si>
    <t>Khuyen</t>
  </si>
  <si>
    <t>Karawek</t>
  </si>
  <si>
    <t>Chaiya</t>
  </si>
  <si>
    <t>Photsi</t>
  </si>
  <si>
    <t>Ayeka ( アイカ)</t>
  </si>
  <si>
    <t>Fumihiro (ふみひろ)</t>
  </si>
  <si>
    <t>Abu</t>
  </si>
  <si>
    <t>Bernold</t>
  </si>
  <si>
    <t>Femke</t>
  </si>
  <si>
    <t>Dijkstra</t>
  </si>
  <si>
    <t>Egonia</t>
  </si>
  <si>
    <t>Annalisa</t>
  </si>
  <si>
    <t>Olofsson</t>
  </si>
  <si>
    <t>Byni</t>
  </si>
  <si>
    <t>Oprea</t>
  </si>
  <si>
    <t>Adiel</t>
  </si>
  <si>
    <t>Elize</t>
  </si>
  <si>
    <t>Buthelezi</t>
  </si>
  <si>
    <t>Duoaud</t>
  </si>
  <si>
    <t>Kieu</t>
  </si>
  <si>
    <t>Karnchana</t>
  </si>
  <si>
    <t>Chakan</t>
  </si>
  <si>
    <t>Sombun</t>
  </si>
  <si>
    <t>Ayumu</t>
  </si>
  <si>
    <t>Genkei (元気)</t>
  </si>
  <si>
    <t>Ouno</t>
  </si>
  <si>
    <t>Bertel</t>
  </si>
  <si>
    <t>Fenna</t>
  </si>
  <si>
    <t>de Wit</t>
  </si>
  <si>
    <t>Ehrenfried</t>
  </si>
  <si>
    <t>Anneli</t>
  </si>
  <si>
    <t>Lindgren</t>
  </si>
  <si>
    <t>Dinu</t>
  </si>
  <si>
    <t>Camelia</t>
  </si>
  <si>
    <t>Tudor</t>
  </si>
  <si>
    <t>Elna</t>
  </si>
  <si>
    <t>Duy</t>
  </si>
  <si>
    <t>Lieu</t>
  </si>
  <si>
    <t>Hoang</t>
  </si>
  <si>
    <t>Khun Mae</t>
  </si>
  <si>
    <t>Chalerm</t>
  </si>
  <si>
    <t>Kongkaeo</t>
  </si>
  <si>
    <t>Bashira</t>
  </si>
  <si>
    <t>Giichi (ぎち)</t>
  </si>
  <si>
    <t>Nakashima</t>
  </si>
  <si>
    <t>Bertil</t>
  </si>
  <si>
    <t>Fitin</t>
  </si>
  <si>
    <t>Smits</t>
  </si>
  <si>
    <t>Eidef</t>
  </si>
  <si>
    <t>Annelie</t>
  </si>
  <si>
    <t>Lindström</t>
  </si>
  <si>
    <t>Dionisie</t>
  </si>
  <si>
    <t>Catina</t>
  </si>
  <si>
    <t>Sandu</t>
  </si>
  <si>
    <t>Gerhardus</t>
  </si>
  <si>
    <t>Elsabe</t>
  </si>
  <si>
    <t>Kruger</t>
  </si>
  <si>
    <t>Gya</t>
  </si>
  <si>
    <t>Linh</t>
  </si>
  <si>
    <t>Kohsoom</t>
  </si>
  <si>
    <t>Chalermchai</t>
  </si>
  <si>
    <t>Sisuwan</t>
  </si>
  <si>
    <t>Chiaki ( 千秋)</t>
  </si>
  <si>
    <t>Gin (ジン)</t>
  </si>
  <si>
    <t>Iyo</t>
  </si>
  <si>
    <t>Boudewijn</t>
  </si>
  <si>
    <t>Gartrude</t>
  </si>
  <si>
    <t>Kok</t>
  </si>
  <si>
    <t>Eilhard</t>
  </si>
  <si>
    <t>Axelsson</t>
  </si>
  <si>
    <t>Cici</t>
  </si>
  <si>
    <t>Moldovan</t>
  </si>
  <si>
    <t>Gidea</t>
  </si>
  <si>
    <t>Elspeth</t>
  </si>
  <si>
    <t>Baloyi</t>
  </si>
  <si>
    <t>Heiu</t>
  </si>
  <si>
    <t>Minh</t>
  </si>
  <si>
    <t>Vu</t>
  </si>
  <si>
    <t>Kulap</t>
  </si>
  <si>
    <t>Chaloem</t>
  </si>
  <si>
    <t>Ketukaeo</t>
  </si>
  <si>
    <t>Chihiro (ちひろ)</t>
  </si>
  <si>
    <t>Ginjiro (銀次郎)</t>
  </si>
  <si>
    <t>Aoki</t>
  </si>
  <si>
    <t>Bozeman</t>
  </si>
  <si>
    <t>Godelieve</t>
  </si>
  <si>
    <t>Vermeulen</t>
  </si>
  <si>
    <t>Einar</t>
  </si>
  <si>
    <t>Annelis</t>
  </si>
  <si>
    <t>Lundberg</t>
  </si>
  <si>
    <t>Dracul</t>
  </si>
  <si>
    <t>Cipriana</t>
  </si>
  <si>
    <t>Ion</t>
  </si>
  <si>
    <t>Hansie</t>
  </si>
  <si>
    <t>Elzebe</t>
  </si>
  <si>
    <t>Hieu</t>
  </si>
  <si>
    <t>Ngoc</t>
  </si>
  <si>
    <t>Channarong</t>
  </si>
  <si>
    <t>Bunrueang</t>
  </si>
  <si>
    <t>Chika (チカ)</t>
  </si>
  <si>
    <t>Goku</t>
  </si>
  <si>
    <t>Iketa</t>
  </si>
  <si>
    <t>Godelive</t>
  </si>
  <si>
    <t>de Graaf</t>
  </si>
  <si>
    <t>Elfred</t>
  </si>
  <si>
    <t>Annelisa</t>
  </si>
  <si>
    <t>Lundgren</t>
  </si>
  <si>
    <t>Constanta</t>
  </si>
  <si>
    <t>Ungureanu</t>
  </si>
  <si>
    <t>Emmarentia</t>
  </si>
  <si>
    <t>Nguyet</t>
  </si>
  <si>
    <t>Phan</t>
  </si>
  <si>
    <t>Lamai</t>
  </si>
  <si>
    <t>Chuanchen</t>
  </si>
  <si>
    <t>Sithong</t>
  </si>
  <si>
    <t>Chizue (ちずえ)</t>
  </si>
  <si>
    <t>Goro</t>
  </si>
  <si>
    <t>Hashinomoto</t>
  </si>
  <si>
    <t>Bruin</t>
  </si>
  <si>
    <t>Griet</t>
  </si>
  <si>
    <t>van der Meer</t>
  </si>
  <si>
    <t>Annely</t>
  </si>
  <si>
    <t>Berg</t>
  </si>
  <si>
    <t>Ferka</t>
  </si>
  <si>
    <t>Cosmina</t>
  </si>
  <si>
    <t>Helouise</t>
  </si>
  <si>
    <t>Erco</t>
  </si>
  <si>
    <t>van Zyl</t>
  </si>
  <si>
    <t>Hoai</t>
  </si>
  <si>
    <t>Nhi</t>
  </si>
  <si>
    <t>Bui</t>
  </si>
  <si>
    <t>Lawan</t>
  </si>
  <si>
    <t>Bunchu</t>
  </si>
  <si>
    <t>Cho (まち)</t>
  </si>
  <si>
    <t>Gou (ゴウ)</t>
  </si>
  <si>
    <t>Okata</t>
  </si>
  <si>
    <t>Gustas</t>
  </si>
  <si>
    <t>Elimar</t>
  </si>
  <si>
    <t>Annica</t>
  </si>
  <si>
    <t>Jakobsson</t>
  </si>
  <si>
    <t>Fiora</t>
  </si>
  <si>
    <t>Crenguța</t>
  </si>
  <si>
    <t>Henrico</t>
  </si>
  <si>
    <t>Esca</t>
  </si>
  <si>
    <t>Nhu</t>
  </si>
  <si>
    <t>Vo</t>
  </si>
  <si>
    <t>Lawana</t>
  </si>
  <si>
    <t>Decha</t>
  </si>
  <si>
    <t>Saetiao</t>
  </si>
  <si>
    <t>Chouko (ちょこ)</t>
  </si>
  <si>
    <t>Habiki (はびき)</t>
  </si>
  <si>
    <t>Yamasa</t>
  </si>
  <si>
    <t>Constantijn</t>
  </si>
  <si>
    <t>Hendina</t>
  </si>
  <si>
    <t>de Haan</t>
  </si>
  <si>
    <t>Elling</t>
  </si>
  <si>
    <t>Bergström</t>
  </si>
  <si>
    <t>Flaviu</t>
  </si>
  <si>
    <t>Crina</t>
  </si>
  <si>
    <t>Barbu</t>
  </si>
  <si>
    <t>Imka</t>
  </si>
  <si>
    <t>Estia</t>
  </si>
  <si>
    <t>Huca</t>
  </si>
  <si>
    <t>Nhung</t>
  </si>
  <si>
    <t>Huynh</t>
  </si>
  <si>
    <t>Madee</t>
  </si>
  <si>
    <t>Kamnan</t>
  </si>
  <si>
    <t>Sukhotwat</t>
  </si>
  <si>
    <t>Chuya (ちゅや)</t>
  </si>
  <si>
    <t>Hachirou (八郎郎)</t>
  </si>
  <si>
    <t>Sanka</t>
  </si>
  <si>
    <t>Cornelis</t>
  </si>
  <si>
    <t>Hendrika</t>
  </si>
  <si>
    <t>van der Linden</t>
  </si>
  <si>
    <t>Elof</t>
  </si>
  <si>
    <t>Atalie</t>
  </si>
  <si>
    <t>Berglund</t>
  </si>
  <si>
    <t>Florin</t>
  </si>
  <si>
    <t>Serban</t>
  </si>
  <si>
    <t>Isabeau</t>
  </si>
  <si>
    <t>Estie</t>
  </si>
  <si>
    <t>Zwane</t>
  </si>
  <si>
    <t>Sen</t>
  </si>
  <si>
    <t>Truong</t>
  </si>
  <si>
    <t>Makok</t>
  </si>
  <si>
    <t>Kasem</t>
  </si>
  <si>
    <t>Thongsuk</t>
  </si>
  <si>
    <t>Eiji</t>
  </si>
  <si>
    <t>Hakaku (はくく)</t>
  </si>
  <si>
    <t>Okawa</t>
  </si>
  <si>
    <t>Cornelius</t>
  </si>
  <si>
    <t>Jacomina</t>
  </si>
  <si>
    <t>Schouten</t>
  </si>
  <si>
    <t>Aurela</t>
  </si>
  <si>
    <t>Fredriksson</t>
  </si>
  <si>
    <t>Daciana</t>
  </si>
  <si>
    <t>Neagu</t>
  </si>
  <si>
    <t>Jaco</t>
  </si>
  <si>
    <t>Fleur</t>
  </si>
  <si>
    <t>Du Toit</t>
  </si>
  <si>
    <t>Huy</t>
  </si>
  <si>
    <t>Suong</t>
  </si>
  <si>
    <t>Ngo</t>
  </si>
  <si>
    <t>Malai</t>
  </si>
  <si>
    <t>Kasemchai</t>
  </si>
  <si>
    <t>Photthong</t>
  </si>
  <si>
    <t>Emi ( エミ)</t>
  </si>
  <si>
    <t>Haku (はく)</t>
  </si>
  <si>
    <t>Touda</t>
  </si>
  <si>
    <t>Courtland</t>
  </si>
  <si>
    <t>Jakoba</t>
  </si>
  <si>
    <t>van der Veen</t>
  </si>
  <si>
    <t>Engelard</t>
  </si>
  <si>
    <t>Axelina</t>
  </si>
  <si>
    <t>Sandberg</t>
  </si>
  <si>
    <t>Cristea</t>
  </si>
  <si>
    <t>Adonis</t>
  </si>
  <si>
    <t>Genever</t>
  </si>
  <si>
    <t>Khoi</t>
  </si>
  <si>
    <t>Tham</t>
  </si>
  <si>
    <t>Duong</t>
  </si>
  <si>
    <t>Malee</t>
  </si>
  <si>
    <t>Khemkhaeng</t>
  </si>
  <si>
    <t>Chaimongkhon</t>
  </si>
  <si>
    <t>Ena</t>
  </si>
  <si>
    <t>Hansuke (はんすけ)</t>
  </si>
  <si>
    <t>Aeda</t>
  </si>
  <si>
    <t>Cuyle</t>
  </si>
  <si>
    <t>Janneke</t>
  </si>
  <si>
    <t>de Bruin</t>
  </si>
  <si>
    <t>Eugen</t>
  </si>
  <si>
    <t>Bele</t>
  </si>
  <si>
    <t>Mattsson</t>
  </si>
  <si>
    <t>Garridan</t>
  </si>
  <si>
    <t>Gizelda</t>
  </si>
  <si>
    <t>Khuong</t>
  </si>
  <si>
    <t>Thang</t>
  </si>
  <si>
    <t>Dang</t>
  </si>
  <si>
    <t>Malivalaya</t>
  </si>
  <si>
    <t>Kiet</t>
  </si>
  <si>
    <t>Bunchuai</t>
  </si>
  <si>
    <t>Fuji (富士)</t>
  </si>
  <si>
    <t>Haru (春)</t>
  </si>
  <si>
    <t>Sasegawa</t>
  </si>
  <si>
    <t>Dam</t>
  </si>
  <si>
    <t>Jasmijn</t>
  </si>
  <si>
    <t>van Vliet</t>
  </si>
  <si>
    <t>Eyvind</t>
  </si>
  <si>
    <t>Bim</t>
  </si>
  <si>
    <t>Henriksson</t>
  </si>
  <si>
    <t>Geofri</t>
  </si>
  <si>
    <t>DeLorean</t>
  </si>
  <si>
    <t>Lazar</t>
  </si>
  <si>
    <t>Hanneleen</t>
  </si>
  <si>
    <t>Sibiya</t>
  </si>
  <si>
    <t>Thanh</t>
  </si>
  <si>
    <t>Do</t>
  </si>
  <si>
    <t>Mayuree</t>
  </si>
  <si>
    <t>Kittibun</t>
  </si>
  <si>
    <t>Chairat</t>
  </si>
  <si>
    <t>Fumiko (ふみこ)</t>
  </si>
  <si>
    <t>Haruki (春樹)</t>
  </si>
  <si>
    <t>Gatou</t>
  </si>
  <si>
    <t>Darth</t>
  </si>
  <si>
    <t>Willems</t>
  </si>
  <si>
    <t>Finnick</t>
  </si>
  <si>
    <t>Blida</t>
  </si>
  <si>
    <t>Forsberg</t>
  </si>
  <si>
    <t>Ghenadie</t>
  </si>
  <si>
    <t>Delorian</t>
  </si>
  <si>
    <t>Dragomir</t>
  </si>
  <si>
    <t>Janco</t>
  </si>
  <si>
    <t>Hanneli</t>
  </si>
  <si>
    <t>Erasmus</t>
  </si>
  <si>
    <t>Lam</t>
  </si>
  <si>
    <t>Thi</t>
  </si>
  <si>
    <t>Nin</t>
  </si>
  <si>
    <t>Kittichat</t>
  </si>
  <si>
    <t>Sopha</t>
  </si>
  <si>
    <t>Haruko</t>
  </si>
  <si>
    <t>Etou</t>
  </si>
  <si>
    <t>Decatur</t>
  </si>
  <si>
    <t>Ka</t>
  </si>
  <si>
    <t>Hoekstra</t>
  </si>
  <si>
    <t>Flor</t>
  </si>
  <si>
    <t>Bobba</t>
  </si>
  <si>
    <t>Lindqvist</t>
  </si>
  <si>
    <t>Doina</t>
  </si>
  <si>
    <t>Enache</t>
  </si>
  <si>
    <t>Isebel</t>
  </si>
  <si>
    <t>Louw</t>
  </si>
  <si>
    <t>Lanh</t>
  </si>
  <si>
    <t>Tho</t>
  </si>
  <si>
    <t>Pakpao</t>
  </si>
  <si>
    <t>Kla</t>
  </si>
  <si>
    <t>Thongsi</t>
  </si>
  <si>
    <t>Gina</t>
  </si>
  <si>
    <t>Haruto (ハルト)</t>
  </si>
  <si>
    <t>Kontou</t>
  </si>
  <si>
    <t>Dedrick</t>
  </si>
  <si>
    <t>Kateoina</t>
  </si>
  <si>
    <t>van Beek</t>
  </si>
  <si>
    <t>Folke</t>
  </si>
  <si>
    <t>Danielsson</t>
  </si>
  <si>
    <t>Godoired</t>
  </si>
  <si>
    <t>Dol</t>
  </si>
  <si>
    <t>Badea</t>
  </si>
  <si>
    <t>Itha</t>
  </si>
  <si>
    <t>Lap</t>
  </si>
  <si>
    <t>Ti</t>
  </si>
  <si>
    <t>Trinh</t>
  </si>
  <si>
    <t>Pensri</t>
  </si>
  <si>
    <t>Klaew Kla</t>
  </si>
  <si>
    <t>Bunloet</t>
  </si>
  <si>
    <t>Haia (ハイア)</t>
  </si>
  <si>
    <t>Hayate</t>
  </si>
  <si>
    <t>Takeuchi</t>
  </si>
  <si>
    <t>Diederick</t>
  </si>
  <si>
    <t>Kitena</t>
  </si>
  <si>
    <t>Koster</t>
  </si>
  <si>
    <t>Geat</t>
  </si>
  <si>
    <t>Brigetta</t>
  </si>
  <si>
    <t>Eklund</t>
  </si>
  <si>
    <t>Grigore</t>
  </si>
  <si>
    <t>Stefan</t>
  </si>
  <si>
    <t>Izelle</t>
  </si>
  <si>
    <t>van Niekerk</t>
  </si>
  <si>
    <t>Loc</t>
  </si>
  <si>
    <t>Tien</t>
  </si>
  <si>
    <t>Phaelyn</t>
  </si>
  <si>
    <t>Kob Sook</t>
  </si>
  <si>
    <t>Salae</t>
  </si>
  <si>
    <t>Hana (はな)</t>
  </si>
  <si>
    <t>Hekima</t>
  </si>
  <si>
    <t>Samurakami</t>
  </si>
  <si>
    <t>Diederik</t>
  </si>
  <si>
    <t>Laurice</t>
  </si>
  <si>
    <t>Maas</t>
  </si>
  <si>
    <t>Gerhard</t>
  </si>
  <si>
    <t>Brite</t>
  </si>
  <si>
    <t>Lundin</t>
  </si>
  <si>
    <t>Haralamb</t>
  </si>
  <si>
    <t>Dorotthea</t>
  </si>
  <si>
    <t>Vlad</t>
  </si>
  <si>
    <t>Jacomie</t>
  </si>
  <si>
    <t>Trang</t>
  </si>
  <si>
    <t>Doan</t>
  </si>
  <si>
    <t>Phaibun</t>
  </si>
  <si>
    <t>Kovit</t>
  </si>
  <si>
    <t>Phakdi</t>
  </si>
  <si>
    <t>Hanae ( はなえ)</t>
  </si>
  <si>
    <t>Hibiki</t>
  </si>
  <si>
    <t>Arai</t>
  </si>
  <si>
    <t>Dirk</t>
  </si>
  <si>
    <t>Leonie</t>
  </si>
  <si>
    <t>van Dam</t>
  </si>
  <si>
    <t>Gottfrid</t>
  </si>
  <si>
    <t>Caren</t>
  </si>
  <si>
    <t>Lind</t>
  </si>
  <si>
    <t>Horatiu</t>
  </si>
  <si>
    <t>Dragana</t>
  </si>
  <si>
    <t>Mocanu</t>
  </si>
  <si>
    <t>Jadine</t>
  </si>
  <si>
    <t>Joubert</t>
  </si>
  <si>
    <t>Nam</t>
  </si>
  <si>
    <t>Trieu</t>
  </si>
  <si>
    <t>Cao</t>
  </si>
  <si>
    <t>Phailin</t>
  </si>
  <si>
    <t>Kraisee</t>
  </si>
  <si>
    <t>Chaiyuang</t>
  </si>
  <si>
    <t>Hanako (はなこ)</t>
  </si>
  <si>
    <t>Hideaki</t>
  </si>
  <si>
    <t>Saito</t>
  </si>
  <si>
    <t>Dirke</t>
  </si>
  <si>
    <t>Lieke</t>
  </si>
  <si>
    <t>Prins</t>
  </si>
  <si>
    <t>Guppa</t>
  </si>
  <si>
    <t>Carin</t>
  </si>
  <si>
    <t>Sjöberg</t>
  </si>
  <si>
    <t>Horea</t>
  </si>
  <si>
    <t>Dumitra</t>
  </si>
  <si>
    <t>Iordache</t>
  </si>
  <si>
    <t>Phairoh</t>
  </si>
  <si>
    <t>Kriang Krai</t>
  </si>
  <si>
    <t>Panya</t>
  </si>
  <si>
    <t>Hanami (花見)</t>
  </si>
  <si>
    <t>Hideki</t>
  </si>
  <si>
    <t>Karumera</t>
  </si>
  <si>
    <t>Duach</t>
  </si>
  <si>
    <t>Liesbet</t>
  </si>
  <si>
    <t>Verhoeven</t>
  </si>
  <si>
    <t>Gustaff</t>
  </si>
  <si>
    <t>Christana</t>
  </si>
  <si>
    <t>Gunnarsson</t>
  </si>
  <si>
    <t>Iancu</t>
  </si>
  <si>
    <t>Ecaterina</t>
  </si>
  <si>
    <t>Coman</t>
  </si>
  <si>
    <t>Jeanique</t>
  </si>
  <si>
    <t>Nien</t>
  </si>
  <si>
    <t>Tuyen</t>
  </si>
  <si>
    <t>Luong</t>
  </si>
  <si>
    <t>Phawta</t>
  </si>
  <si>
    <t>Lamon</t>
  </si>
  <si>
    <t>Saelao</t>
  </si>
  <si>
    <t>Haruhi</t>
  </si>
  <si>
    <t>Hideo</t>
  </si>
  <si>
    <t>Nakano</t>
  </si>
  <si>
    <t>Dwijaraj</t>
  </si>
  <si>
    <t>Liesbeth</t>
  </si>
  <si>
    <t>Huisman</t>
  </si>
  <si>
    <t>Gusten</t>
  </si>
  <si>
    <t>Duve</t>
  </si>
  <si>
    <t>Holm</t>
  </si>
  <si>
    <t>Ilei</t>
  </si>
  <si>
    <t>Cojocaru</t>
  </si>
  <si>
    <t>Adriaan</t>
  </si>
  <si>
    <t>Johanika</t>
  </si>
  <si>
    <t>Steyn</t>
  </si>
  <si>
    <t>Phong</t>
  </si>
  <si>
    <t>Tuyet</t>
  </si>
  <si>
    <t>Phitsamai</t>
  </si>
  <si>
    <t>Lek</t>
  </si>
  <si>
    <t>Sinuan</t>
  </si>
  <si>
    <t>Harumi</t>
  </si>
  <si>
    <t>Hideyoshi</t>
  </si>
  <si>
    <t>Outa</t>
  </si>
  <si>
    <t>Dyk</t>
  </si>
  <si>
    <t>Lineke</t>
  </si>
  <si>
    <t>Blom</t>
  </si>
  <si>
    <t>Haldo</t>
  </si>
  <si>
    <t>Edeltrud</t>
  </si>
  <si>
    <t>Engström</t>
  </si>
  <si>
    <t>Elenuta</t>
  </si>
  <si>
    <t>Jozette</t>
  </si>
  <si>
    <t>Phuc</t>
  </si>
  <si>
    <t>Phueng</t>
  </si>
  <si>
    <t>Somsi</t>
  </si>
  <si>
    <t>Hatsumomo</t>
  </si>
  <si>
    <t>Hinata (日向)</t>
  </si>
  <si>
    <t>Shiraishi</t>
  </si>
  <si>
    <t>Edvard</t>
  </si>
  <si>
    <t>Lisann</t>
  </si>
  <si>
    <t>Peeters</t>
  </si>
  <si>
    <t>Halen</t>
  </si>
  <si>
    <t>Edrit</t>
  </si>
  <si>
    <t>Håkansson</t>
  </si>
  <si>
    <t>Ionatan</t>
  </si>
  <si>
    <t>Elisabeta</t>
  </si>
  <si>
    <t>Voicu</t>
  </si>
  <si>
    <t>Kamogelo</t>
  </si>
  <si>
    <t>Juane</t>
  </si>
  <si>
    <t>Phuoc</t>
  </si>
  <si>
    <t>Dao</t>
  </si>
  <si>
    <t>Pimchan</t>
  </si>
  <si>
    <t>Mee Noi</t>
  </si>
  <si>
    <t>Simueang</t>
  </si>
  <si>
    <t>Hiroaki</t>
  </si>
  <si>
    <t>Eriane</t>
  </si>
  <si>
    <t>Elberte</t>
  </si>
  <si>
    <t>Lysanne</t>
  </si>
  <si>
    <t>Kuipers</t>
  </si>
  <si>
    <t>Hannus</t>
  </si>
  <si>
    <t>Effe</t>
  </si>
  <si>
    <t>Bergman</t>
  </si>
  <si>
    <t>Ionel</t>
  </si>
  <si>
    <t>Enrieta</t>
  </si>
  <si>
    <t>Dobre</t>
  </si>
  <si>
    <t>Kian</t>
  </si>
  <si>
    <t>Ntuli</t>
  </si>
  <si>
    <t>Quang</t>
  </si>
  <si>
    <t>O</t>
  </si>
  <si>
    <t>Prija</t>
  </si>
  <si>
    <t>Mongkut</t>
  </si>
  <si>
    <t>Sibunrueang</t>
  </si>
  <si>
    <t>Hide</t>
  </si>
  <si>
    <t>Hirohito</t>
  </si>
  <si>
    <t>Fuabio</t>
  </si>
  <si>
    <t>Elmo</t>
  </si>
  <si>
    <t>Maartje</t>
  </si>
  <si>
    <t>de Bruijn</t>
  </si>
  <si>
    <t>Harald</t>
  </si>
  <si>
    <t>Egefride</t>
  </si>
  <si>
    <t>Samuelsson</t>
  </si>
  <si>
    <t>Ionut</t>
  </si>
  <si>
    <t>Petre</t>
  </si>
  <si>
    <t>Kores</t>
  </si>
  <si>
    <t>Kerina</t>
  </si>
  <si>
    <t>Mathebula</t>
  </si>
  <si>
    <t>Teo</t>
  </si>
  <si>
    <t>Ratanaporn</t>
  </si>
  <si>
    <t>Narong</t>
  </si>
  <si>
    <t>Chanthotri</t>
  </si>
  <si>
    <t>Hikari</t>
  </si>
  <si>
    <t>Hiroki</t>
  </si>
  <si>
    <t>Torori</t>
  </si>
  <si>
    <t>Elwald</t>
  </si>
  <si>
    <t>Margretha</t>
  </si>
  <si>
    <t>van der Heijden</t>
  </si>
  <si>
    <t>Hariulf</t>
  </si>
  <si>
    <t>Egelfride</t>
  </si>
  <si>
    <t>Fransson</t>
  </si>
  <si>
    <t>Iorghu</t>
  </si>
  <si>
    <t>Fitrat</t>
  </si>
  <si>
    <t>Lateef</t>
  </si>
  <si>
    <t>Kesiah</t>
  </si>
  <si>
    <t>Mhlongo</t>
  </si>
  <si>
    <t>Thien</t>
  </si>
  <si>
    <t>Mai</t>
  </si>
  <si>
    <t>Rochana</t>
  </si>
  <si>
    <t>Nattapong</t>
  </si>
  <si>
    <t>Chaichana</t>
  </si>
  <si>
    <t>Hiro</t>
  </si>
  <si>
    <t>Hiromichi</t>
  </si>
  <si>
    <t>Nakakawa</t>
  </si>
  <si>
    <t>Espen</t>
  </si>
  <si>
    <t>Marieke</t>
  </si>
  <si>
    <t>de Jonge</t>
  </si>
  <si>
    <t>Helmar</t>
  </si>
  <si>
    <t>Eija</t>
  </si>
  <si>
    <t>Johnsson</t>
  </si>
  <si>
    <t>Iosif</t>
  </si>
  <si>
    <t>Francise</t>
  </si>
  <si>
    <t>Lupu</t>
  </si>
  <si>
    <t>Leeto</t>
  </si>
  <si>
    <t>Klara</t>
  </si>
  <si>
    <t>Thuan</t>
  </si>
  <si>
    <t>Van</t>
  </si>
  <si>
    <t>Saengdao</t>
  </si>
  <si>
    <t>Niran</t>
  </si>
  <si>
    <t>Namuang</t>
  </si>
  <si>
    <t>Hisa</t>
  </si>
  <si>
    <t>Hiromitsu</t>
  </si>
  <si>
    <t>Miura</t>
  </si>
  <si>
    <t>Marijka</t>
  </si>
  <si>
    <t>Kramer</t>
  </si>
  <si>
    <t>Hendrik</t>
  </si>
  <si>
    <t>Holmberg</t>
  </si>
  <si>
    <t>Iosua</t>
  </si>
  <si>
    <t>Lungu</t>
  </si>
  <si>
    <t>Lencho</t>
  </si>
  <si>
    <t>Landi</t>
  </si>
  <si>
    <t>Mazibuko</t>
  </si>
  <si>
    <t>Thuc</t>
  </si>
  <si>
    <t>Ang</t>
  </si>
  <si>
    <t>Samorn</t>
  </si>
  <si>
    <t>Paitoon</t>
  </si>
  <si>
    <t>Phasuk</t>
  </si>
  <si>
    <t>Hisano</t>
  </si>
  <si>
    <t>Hironori</t>
  </si>
  <si>
    <t>Okahon</t>
  </si>
  <si>
    <t>Marijke</t>
  </si>
  <si>
    <t>Post</t>
  </si>
  <si>
    <t>Henke</t>
  </si>
  <si>
    <t>Eina</t>
  </si>
  <si>
    <t>Lundqvist</t>
  </si>
  <si>
    <t>Iulian</t>
  </si>
  <si>
    <t>Lethabo</t>
  </si>
  <si>
    <t>Laurienne</t>
  </si>
  <si>
    <t>Marais</t>
  </si>
  <si>
    <t>Thuy</t>
  </si>
  <si>
    <t>Luu</t>
  </si>
  <si>
    <t>Sanoh</t>
  </si>
  <si>
    <t>Phassakorn</t>
  </si>
  <si>
    <t>Chantharat</t>
  </si>
  <si>
    <t>Hoshiko</t>
  </si>
  <si>
    <t>Hiroshi</t>
  </si>
  <si>
    <t>Kanako</t>
  </si>
  <si>
    <t>Fitzsimon</t>
  </si>
  <si>
    <t>Marijn</t>
  </si>
  <si>
    <t>van der Wal</t>
  </si>
  <si>
    <t>Heorrenda</t>
  </si>
  <si>
    <t>Eldis</t>
  </si>
  <si>
    <t>Arvidsson</t>
  </si>
  <si>
    <t>Iuliu</t>
  </si>
  <si>
    <t>Georgeta</t>
  </si>
  <si>
    <t>Ene</t>
  </si>
  <si>
    <t>Lodewikus</t>
  </si>
  <si>
    <t>Lesedi</t>
  </si>
  <si>
    <t>Viljoen</t>
  </si>
  <si>
    <t>Thuyet</t>
  </si>
  <si>
    <t>Sanouk</t>
  </si>
  <si>
    <t>Phichit</t>
  </si>
  <si>
    <t>Suwanrat</t>
  </si>
  <si>
    <t>Hotaru</t>
  </si>
  <si>
    <t>Hiroto (ヒロト)</t>
  </si>
  <si>
    <t>Arekusu</t>
  </si>
  <si>
    <t>Marilou</t>
  </si>
  <si>
    <t>Kuiper</t>
  </si>
  <si>
    <t>Hilmar</t>
  </si>
  <si>
    <t>Wallin</t>
  </si>
  <si>
    <t>Ivantie</t>
  </si>
  <si>
    <t>Georgiana</t>
  </si>
  <si>
    <t>Preda</t>
  </si>
  <si>
    <t>Liandri</t>
  </si>
  <si>
    <t>van Rensburg</t>
  </si>
  <si>
    <t>Tin</t>
  </si>
  <si>
    <t>Ly</t>
  </si>
  <si>
    <t>Sirikit</t>
  </si>
  <si>
    <t>Pravat</t>
  </si>
  <si>
    <t>Hongthong</t>
  </si>
  <si>
    <t>Julieanne</t>
  </si>
  <si>
    <t>Hiroyuki</t>
  </si>
  <si>
    <t>Uirane</t>
  </si>
  <si>
    <t>Geert</t>
  </si>
  <si>
    <t>Marilu</t>
  </si>
  <si>
    <t>van Veen</t>
  </si>
  <si>
    <t>Elin</t>
  </si>
  <si>
    <t>Nyberg</t>
  </si>
  <si>
    <t>Kronid</t>
  </si>
  <si>
    <t>Ianna</t>
  </si>
  <si>
    <t>Aitan</t>
  </si>
  <si>
    <t>Lieve</t>
  </si>
  <si>
    <t>Potgieter</t>
  </si>
  <si>
    <t>Siriporn</t>
  </si>
  <si>
    <t>Preed</t>
  </si>
  <si>
    <t>Buathong</t>
  </si>
  <si>
    <t>Kagami</t>
  </si>
  <si>
    <t>Hiryur</t>
  </si>
  <si>
    <t>Sakai</t>
  </si>
  <si>
    <t>Gerben</t>
  </si>
  <si>
    <t>Marleen</t>
  </si>
  <si>
    <t>Boer</t>
  </si>
  <si>
    <t>Jager</t>
  </si>
  <si>
    <t>Elisabet</t>
  </si>
  <si>
    <t>Isaksson</t>
  </si>
  <si>
    <t>Ladinas</t>
  </si>
  <si>
    <t>Ihrin</t>
  </si>
  <si>
    <t>Ionita</t>
  </si>
  <si>
    <t>Lindia</t>
  </si>
  <si>
    <t>Nxumalo</t>
  </si>
  <si>
    <t>Phung</t>
  </si>
  <si>
    <t>Sopa</t>
  </si>
  <si>
    <t>Ritthirong</t>
  </si>
  <si>
    <t>Saechueng</t>
  </si>
  <si>
    <t>Kagome</t>
  </si>
  <si>
    <t>Hisahito</t>
  </si>
  <si>
    <t>Eririn</t>
  </si>
  <si>
    <t>Meesa</t>
  </si>
  <si>
    <t>Groot</t>
  </si>
  <si>
    <t>Joh</t>
  </si>
  <si>
    <t>Elvan</t>
  </si>
  <si>
    <t>Nyström</t>
  </si>
  <si>
    <t>Laurentiu</t>
  </si>
  <si>
    <t>Ilinca</t>
  </si>
  <si>
    <t>Loraina</t>
  </si>
  <si>
    <t>Tuan</t>
  </si>
  <si>
    <t>Inh</t>
  </si>
  <si>
    <t>Suda</t>
  </si>
  <si>
    <t>Sakda</t>
  </si>
  <si>
    <t>Ratnaphan</t>
  </si>
  <si>
    <t>Kaida</t>
  </si>
  <si>
    <t>Hisao</t>
  </si>
  <si>
    <t>Uchiyama</t>
  </si>
  <si>
    <t>Godfrid</t>
  </si>
  <si>
    <t>Megota</t>
  </si>
  <si>
    <t>Scholten</t>
  </si>
  <si>
    <t>Jurdik</t>
  </si>
  <si>
    <t>Elvinia</t>
  </si>
  <si>
    <t>Söderberg</t>
  </si>
  <si>
    <t>Liviu</t>
  </si>
  <si>
    <t>Imanuela</t>
  </si>
  <si>
    <t>Nicolae</t>
  </si>
  <si>
    <t>Lorelei</t>
  </si>
  <si>
    <t>Swanepoel</t>
  </si>
  <si>
    <t>Twan</t>
  </si>
  <si>
    <t>Sunstra</t>
  </si>
  <si>
    <t>Sarawut</t>
  </si>
  <si>
    <t>Cherinphon</t>
  </si>
  <si>
    <t>Kairy</t>
  </si>
  <si>
    <t>Hisashi</t>
  </si>
  <si>
    <t>Godfried</t>
  </si>
  <si>
    <t>Meikandon</t>
  </si>
  <si>
    <t>Klas</t>
  </si>
  <si>
    <t>Embla</t>
  </si>
  <si>
    <t>Björk</t>
  </si>
  <si>
    <t>Ioana</t>
  </si>
  <si>
    <t>Balan</t>
  </si>
  <si>
    <t>Maghiel</t>
  </si>
  <si>
    <t>Moodley</t>
  </si>
  <si>
    <t>Chu</t>
  </si>
  <si>
    <t>Tansanee</t>
  </si>
  <si>
    <t>Somchair</t>
  </si>
  <si>
    <t>Saengkaeo</t>
  </si>
  <si>
    <t>Kaiya</t>
  </si>
  <si>
    <t>Hisato</t>
  </si>
  <si>
    <t>Morita</t>
  </si>
  <si>
    <t>Godfrith</t>
  </si>
  <si>
    <t>Melania</t>
  </si>
  <si>
    <t>van Wijk</t>
  </si>
  <si>
    <t>Lau</t>
  </si>
  <si>
    <t>Emeliana</t>
  </si>
  <si>
    <t>Eliasson</t>
  </si>
  <si>
    <t>Marku</t>
  </si>
  <si>
    <t>Iolanda</t>
  </si>
  <si>
    <t>Manea</t>
  </si>
  <si>
    <t>Mattys</t>
  </si>
  <si>
    <t>Lusea</t>
  </si>
  <si>
    <t>Swart</t>
  </si>
  <si>
    <t>Ta</t>
  </si>
  <si>
    <t>Tasanee</t>
  </si>
  <si>
    <t>Songkarn</t>
  </si>
  <si>
    <t>Saengchan</t>
  </si>
  <si>
    <t>Kana (仮名)</t>
  </si>
  <si>
    <t>Hisoki</t>
  </si>
  <si>
    <t>Kazuko</t>
  </si>
  <si>
    <t>Merel</t>
  </si>
  <si>
    <t>Martens</t>
  </si>
  <si>
    <t>Lennart</t>
  </si>
  <si>
    <t>Emelie</t>
  </si>
  <si>
    <t>Mårtensson</t>
  </si>
  <si>
    <t>Irini</t>
  </si>
  <si>
    <t>Nistor</t>
  </si>
  <si>
    <t>Mpho</t>
  </si>
  <si>
    <t>Maline</t>
  </si>
  <si>
    <t>Chauke</t>
  </si>
  <si>
    <t>Tida</t>
  </si>
  <si>
    <t>Sud</t>
  </si>
  <si>
    <t>Thawon</t>
  </si>
  <si>
    <t>Kaori</t>
  </si>
  <si>
    <t>Hitoshi</t>
  </si>
  <si>
    <t>Kouda</t>
  </si>
  <si>
    <t>Grafere</t>
  </si>
  <si>
    <t>Merete</t>
  </si>
  <si>
    <t>Veenstra</t>
  </si>
  <si>
    <t>Berggren</t>
  </si>
  <si>
    <t>Mihaita</t>
  </si>
  <si>
    <t>Iudita</t>
  </si>
  <si>
    <t>Stoian</t>
  </si>
  <si>
    <t>Nelius</t>
  </si>
  <si>
    <t>Mardene</t>
  </si>
  <si>
    <t>Mnisi</t>
  </si>
  <si>
    <t>Vuong</t>
  </si>
  <si>
    <t>Sutthiprapha</t>
  </si>
  <si>
    <t>Kasumi</t>
  </si>
  <si>
    <t>Hoshi</t>
  </si>
  <si>
    <t>Enzan</t>
  </si>
  <si>
    <t>Gustaf</t>
  </si>
  <si>
    <t>Mieke</t>
  </si>
  <si>
    <t>Groen</t>
  </si>
  <si>
    <t>Lias</t>
  </si>
  <si>
    <t>Engla</t>
  </si>
  <si>
    <t>Nordström</t>
  </si>
  <si>
    <t>Mihal</t>
  </si>
  <si>
    <t>Iulia</t>
  </si>
  <si>
    <t>Philippus</t>
  </si>
  <si>
    <t>Marelize</t>
  </si>
  <si>
    <t>Mtshali</t>
  </si>
  <si>
    <t>Saengarun</t>
  </si>
  <si>
    <t>Hyousuke</t>
  </si>
  <si>
    <t>Ageta</t>
  </si>
  <si>
    <t>Gustaof</t>
  </si>
  <si>
    <t>Mies</t>
  </si>
  <si>
    <t>Vink</t>
  </si>
  <si>
    <t>Lindbergh</t>
  </si>
  <si>
    <t>Erny</t>
  </si>
  <si>
    <t>Lundström</t>
  </si>
  <si>
    <t>Mihas</t>
  </si>
  <si>
    <t>Ivana</t>
  </si>
  <si>
    <t>Pavel</t>
  </si>
  <si>
    <t>Ricus</t>
  </si>
  <si>
    <t>Maretha</t>
  </si>
  <si>
    <t>Mthethwa</t>
  </si>
  <si>
    <t>Chau</t>
  </si>
  <si>
    <t>Saeheng</t>
  </si>
  <si>
    <t>Katana</t>
  </si>
  <si>
    <t>Itsuki (五月)</t>
  </si>
  <si>
    <t>Kizakipara</t>
  </si>
  <si>
    <t>Haan</t>
  </si>
  <si>
    <t>Mignon</t>
  </si>
  <si>
    <t>Postma</t>
  </si>
  <si>
    <t>Linnaeus</t>
  </si>
  <si>
    <t>Errika</t>
  </si>
  <si>
    <t>Nordin</t>
  </si>
  <si>
    <t>Mircea</t>
  </si>
  <si>
    <t>Ivona</t>
  </si>
  <si>
    <t>Simion</t>
  </si>
  <si>
    <t>Ruan</t>
  </si>
  <si>
    <t>Molefe</t>
  </si>
  <si>
    <t>Saensuk</t>
  </si>
  <si>
    <t>Kawano</t>
  </si>
  <si>
    <t>Hansen</t>
  </si>
  <si>
    <t>Petronell</t>
  </si>
  <si>
    <t>Linne</t>
  </si>
  <si>
    <t>Filippa</t>
  </si>
  <si>
    <t>Hermansson</t>
  </si>
  <si>
    <t>Mitica</t>
  </si>
  <si>
    <t>Rus</t>
  </si>
  <si>
    <t>Ajani</t>
  </si>
  <si>
    <t>Mariete</t>
  </si>
  <si>
    <t>van Rooyen</t>
  </si>
  <si>
    <t>Kaeomani</t>
  </si>
  <si>
    <t>Kayda</t>
  </si>
  <si>
    <t>Jobon</t>
  </si>
  <si>
    <t>Uida</t>
  </si>
  <si>
    <t>Helder</t>
  </si>
  <si>
    <t>Petronella</t>
  </si>
  <si>
    <t>de Ruiter</t>
  </si>
  <si>
    <t>Linnel</t>
  </si>
  <si>
    <t>Germund</t>
  </si>
  <si>
    <t>Holmgren</t>
  </si>
  <si>
    <t>Nandru</t>
  </si>
  <si>
    <t>Iacob</t>
  </si>
  <si>
    <t>Marlize</t>
  </si>
  <si>
    <t>Ngobeni</t>
  </si>
  <si>
    <t>Bunrot</t>
  </si>
  <si>
    <t>Kayo</t>
  </si>
  <si>
    <t>Jomei</t>
  </si>
  <si>
    <t>Shida</t>
  </si>
  <si>
    <t>Hendrixx</t>
  </si>
  <si>
    <t>Pietronella</t>
  </si>
  <si>
    <t>Koning</t>
  </si>
  <si>
    <t>Lorens</t>
  </si>
  <si>
    <t>Björklund</t>
  </si>
  <si>
    <t>Neculai</t>
  </si>
  <si>
    <t>Juliani</t>
  </si>
  <si>
    <t>Bucur</t>
  </si>
  <si>
    <t>Rylond</t>
  </si>
  <si>
    <t>Melisse</t>
  </si>
  <si>
    <t>Saengsawang</t>
  </si>
  <si>
    <t>Kazane</t>
  </si>
  <si>
    <t>Miyamoto</t>
  </si>
  <si>
    <t>Herold</t>
  </si>
  <si>
    <t>Quant</t>
  </si>
  <si>
    <t>Smeets</t>
  </si>
  <si>
    <t>Haidi</t>
  </si>
  <si>
    <t>Sundberg</t>
  </si>
  <si>
    <t>Nelu</t>
  </si>
  <si>
    <t>Lacramioara</t>
  </si>
  <si>
    <t>Merinda</t>
  </si>
  <si>
    <t>Ao</t>
  </si>
  <si>
    <t>Sikaeo</t>
  </si>
  <si>
    <t>Keina</t>
  </si>
  <si>
    <t>Junichiro</t>
  </si>
  <si>
    <t>Katsutoshi</t>
  </si>
  <si>
    <t>Hildebrand</t>
  </si>
  <si>
    <t>Rheanna</t>
  </si>
  <si>
    <t>de Lange</t>
  </si>
  <si>
    <t>Magnar</t>
  </si>
  <si>
    <t>Haifa</t>
  </si>
  <si>
    <t>Hedlund</t>
  </si>
  <si>
    <t>Nicu</t>
  </si>
  <si>
    <t>Lacrima</t>
  </si>
  <si>
    <t>Olteanu</t>
  </si>
  <si>
    <t>Shakir</t>
  </si>
  <si>
    <t>Oosthuizen</t>
  </si>
  <si>
    <t>To</t>
  </si>
  <si>
    <t>Phulotwat</t>
  </si>
  <si>
    <t>Junpei</t>
  </si>
  <si>
    <t>Anzou</t>
  </si>
  <si>
    <t>Jacobus</t>
  </si>
  <si>
    <t>Ria</t>
  </si>
  <si>
    <t>Timmermans</t>
  </si>
  <si>
    <t>Magne</t>
  </si>
  <si>
    <t>Sandström</t>
  </si>
  <si>
    <t>Nicusor</t>
  </si>
  <si>
    <t>Lenuta</t>
  </si>
  <si>
    <t>Thys</t>
  </si>
  <si>
    <t>Miems</t>
  </si>
  <si>
    <t>Sukpraserit</t>
  </si>
  <si>
    <t>Kiaria</t>
  </si>
  <si>
    <t>Kaemon</t>
  </si>
  <si>
    <t>Mashita</t>
  </si>
  <si>
    <t>Jansev</t>
  </si>
  <si>
    <t>Robbee</t>
  </si>
  <si>
    <t>Jonker</t>
  </si>
  <si>
    <t>Marric</t>
  </si>
  <si>
    <t>Helvi</t>
  </si>
  <si>
    <t>Ström</t>
  </si>
  <si>
    <t>Omor</t>
  </si>
  <si>
    <t>Lerae</t>
  </si>
  <si>
    <t>Tanase</t>
  </si>
  <si>
    <t>Tinus</t>
  </si>
  <si>
    <t>Minenhle</t>
  </si>
  <si>
    <t>Strydom</t>
  </si>
  <si>
    <t>Tan</t>
  </si>
  <si>
    <t>Saithong</t>
  </si>
  <si>
    <t>Kiki</t>
  </si>
  <si>
    <t>Kage</t>
  </si>
  <si>
    <t>Oshima</t>
  </si>
  <si>
    <t>Jef</t>
  </si>
  <si>
    <t>Rolanda</t>
  </si>
  <si>
    <t>de Vos</t>
  </si>
  <si>
    <t>Jannicke</t>
  </si>
  <si>
    <t>Martinsson</t>
  </si>
  <si>
    <t>Pompiliu</t>
  </si>
  <si>
    <t>Lipa</t>
  </si>
  <si>
    <t>Costea</t>
  </si>
  <si>
    <t>Tjaart</t>
  </si>
  <si>
    <t>Minuit</t>
  </si>
  <si>
    <t>Maluleke</t>
  </si>
  <si>
    <t>Phuong</t>
  </si>
  <si>
    <t>Nakhon</t>
  </si>
  <si>
    <t>Kiku</t>
  </si>
  <si>
    <t>Kaito ( 怪盗)</t>
  </si>
  <si>
    <t>Imai</t>
  </si>
  <si>
    <t>Jefcoat</t>
  </si>
  <si>
    <t>Rolande</t>
  </si>
  <si>
    <t>de Koning</t>
  </si>
  <si>
    <t>Melker</t>
  </si>
  <si>
    <t>Kerry</t>
  </si>
  <si>
    <t>Åberg</t>
  </si>
  <si>
    <t>Radut</t>
  </si>
  <si>
    <t>Luminita</t>
  </si>
  <si>
    <t>Craciun</t>
  </si>
  <si>
    <t>Tyrese</t>
  </si>
  <si>
    <t>Mischa</t>
  </si>
  <si>
    <t>Oan</t>
  </si>
  <si>
    <t>Mongkhon</t>
  </si>
  <si>
    <t>Kimi</t>
  </si>
  <si>
    <t>Kaiyo</t>
  </si>
  <si>
    <t>Tanikuchi</t>
  </si>
  <si>
    <t>Jelle</t>
  </si>
  <si>
    <t>Roos</t>
  </si>
  <si>
    <t>Hermans</t>
  </si>
  <si>
    <t>Nichlas</t>
  </si>
  <si>
    <t>Kerstina</t>
  </si>
  <si>
    <t>Ekström</t>
  </si>
  <si>
    <t>Radutu</t>
  </si>
  <si>
    <t>Lăcrămioara</t>
  </si>
  <si>
    <t>Unys</t>
  </si>
  <si>
    <t>Naemi</t>
  </si>
  <si>
    <t>Engelbrecht</t>
  </si>
  <si>
    <t>Nguyn</t>
  </si>
  <si>
    <t>Rueangsi</t>
  </si>
  <si>
    <t>Kioko</t>
  </si>
  <si>
    <t>Kamaye</t>
  </si>
  <si>
    <t>Miyagiki</t>
  </si>
  <si>
    <t>Jense</t>
  </si>
  <si>
    <t>Roosje</t>
  </si>
  <si>
    <t>Gerritsen</t>
  </si>
  <si>
    <t>Kerstine</t>
  </si>
  <si>
    <t>Dahlberg</t>
  </si>
  <si>
    <t>Rasvan</t>
  </si>
  <si>
    <t>Stancu</t>
  </si>
  <si>
    <t>Upendo</t>
  </si>
  <si>
    <t>Nelleke</t>
  </si>
  <si>
    <t>Du Preez</t>
  </si>
  <si>
    <t>Tam</t>
  </si>
  <si>
    <t>Klahan</t>
  </si>
  <si>
    <t>Kirika</t>
  </si>
  <si>
    <t>Kawamura</t>
  </si>
  <si>
    <t>Jeroen</t>
  </si>
  <si>
    <t>Sanne</t>
  </si>
  <si>
    <t>Schipper</t>
  </si>
  <si>
    <t>Ohthere</t>
  </si>
  <si>
    <t>Lajla</t>
  </si>
  <si>
    <t>Abrahamsson</t>
  </si>
  <si>
    <t>Razvan</t>
  </si>
  <si>
    <t>Maricara</t>
  </si>
  <si>
    <t>Dumitrescu</t>
  </si>
  <si>
    <t>Ajayi</t>
  </si>
  <si>
    <t>Norne</t>
  </si>
  <si>
    <t>Phonyiam</t>
  </si>
  <si>
    <t>Kita</t>
  </si>
  <si>
    <t>Kamin</t>
  </si>
  <si>
    <t>Saita</t>
  </si>
  <si>
    <t>Saskie</t>
  </si>
  <si>
    <t>Van Loon</t>
  </si>
  <si>
    <t>Olander</t>
  </si>
  <si>
    <t>Sjögren</t>
  </si>
  <si>
    <t>Marioara</t>
  </si>
  <si>
    <t>Marcu</t>
  </si>
  <si>
    <t>Wasaki</t>
  </si>
  <si>
    <t>Ottoline</t>
  </si>
  <si>
    <t>de Beer</t>
  </si>
  <si>
    <t>Chaisi</t>
  </si>
  <si>
    <t>Kitiara</t>
  </si>
  <si>
    <t>Kanna</t>
  </si>
  <si>
    <t>Murata</t>
  </si>
  <si>
    <t>Jurion</t>
  </si>
  <si>
    <t>Schuyler</t>
  </si>
  <si>
    <t>Willemsen</t>
  </si>
  <si>
    <t>Olaus</t>
  </si>
  <si>
    <t>Leva</t>
  </si>
  <si>
    <t>Serghei</t>
  </si>
  <si>
    <t>Mariutza</t>
  </si>
  <si>
    <t>Muresan</t>
  </si>
  <si>
    <t>Wikus</t>
  </si>
  <si>
    <t>Peta</t>
  </si>
  <si>
    <t>Bezuidenhout</t>
  </si>
  <si>
    <t>Yen</t>
  </si>
  <si>
    <t>Somphachon</t>
  </si>
  <si>
    <t>Kiwa</t>
  </si>
  <si>
    <t>Kanon</t>
  </si>
  <si>
    <t>Kouki</t>
  </si>
  <si>
    <t>Kobus</t>
  </si>
  <si>
    <t>Evers</t>
  </si>
  <si>
    <t>Olin</t>
  </si>
  <si>
    <t>Lexandra</t>
  </si>
  <si>
    <t>Lindholm</t>
  </si>
  <si>
    <t>Sergiu</t>
  </si>
  <si>
    <t>Mihaela</t>
  </si>
  <si>
    <t>Diaconu</t>
  </si>
  <si>
    <t>Yaro</t>
  </si>
  <si>
    <t>Quintilla</t>
  </si>
  <si>
    <t>Bunmak</t>
  </si>
  <si>
    <t>Koge</t>
  </si>
  <si>
    <t>Katsuro</t>
  </si>
  <si>
    <t>Kudau</t>
  </si>
  <si>
    <t>Koen</t>
  </si>
  <si>
    <t>Sofieke</t>
  </si>
  <si>
    <t>Driessen</t>
  </si>
  <si>
    <t>Linn</t>
  </si>
  <si>
    <t>Blomqvist</t>
  </si>
  <si>
    <t>Silviu</t>
  </si>
  <si>
    <t>Nedelcu</t>
  </si>
  <si>
    <t>Yerodin</t>
  </si>
  <si>
    <t>Qume</t>
  </si>
  <si>
    <t>Cloete</t>
  </si>
  <si>
    <t>Thu</t>
  </si>
  <si>
    <t>Bunkoet</t>
  </si>
  <si>
    <t>Koharu (こはる)</t>
  </si>
  <si>
    <t>Kazu</t>
  </si>
  <si>
    <t>Ootsuka</t>
  </si>
  <si>
    <t>Koenraad</t>
  </si>
  <si>
    <t>Stien</t>
  </si>
  <si>
    <t>Olle</t>
  </si>
  <si>
    <t>Linna</t>
  </si>
  <si>
    <t>Norberg</t>
  </si>
  <si>
    <t>Minodora</t>
  </si>
  <si>
    <t>Rotaru</t>
  </si>
  <si>
    <t>Zander</t>
  </si>
  <si>
    <t>Rachela</t>
  </si>
  <si>
    <t>Chaisit</t>
  </si>
  <si>
    <t>Koko</t>
  </si>
  <si>
    <t>Kazuki</t>
  </si>
  <si>
    <t>Kan</t>
  </si>
  <si>
    <t>Lambirt</t>
  </si>
  <si>
    <t>Swaantje</t>
  </si>
  <si>
    <t>Molenaar</t>
  </si>
  <si>
    <t>Ollen</t>
  </si>
  <si>
    <t>Linnae</t>
  </si>
  <si>
    <t>Ek</t>
  </si>
  <si>
    <t>Simu</t>
  </si>
  <si>
    <t>Mirela</t>
  </si>
  <si>
    <t>Baciu</t>
  </si>
  <si>
    <t>Rethabile</t>
  </si>
  <si>
    <t>Barnard</t>
  </si>
  <si>
    <t>Huu</t>
  </si>
  <si>
    <t>Phachenrat</t>
  </si>
  <si>
    <t>Kokoro (ココロ)</t>
  </si>
  <si>
    <t>Kazuo</t>
  </si>
  <si>
    <t>Kubota</t>
  </si>
  <si>
    <t>Landbert</t>
  </si>
  <si>
    <t>Tong</t>
  </si>
  <si>
    <t>van Dongen</t>
  </si>
  <si>
    <t>Olof</t>
  </si>
  <si>
    <t>Linnaea</t>
  </si>
  <si>
    <t>Jonasson</t>
  </si>
  <si>
    <t>Skender</t>
  </si>
  <si>
    <t>Miriana</t>
  </si>
  <si>
    <t>Szabo</t>
  </si>
  <si>
    <t>Zea</t>
  </si>
  <si>
    <t>Riana</t>
  </si>
  <si>
    <t>van der Walt</t>
  </si>
  <si>
    <t>Chanthahom</t>
  </si>
  <si>
    <t>Kozue</t>
  </si>
  <si>
    <t>Kazuya</t>
  </si>
  <si>
    <t>Sukiyama</t>
  </si>
  <si>
    <t>Leodegance</t>
  </si>
  <si>
    <t>Tra</t>
  </si>
  <si>
    <t>Mol</t>
  </si>
  <si>
    <t>Ongentheow</t>
  </si>
  <si>
    <t>Linnea</t>
  </si>
  <si>
    <t>Månsson</t>
  </si>
  <si>
    <t>Sorin</t>
  </si>
  <si>
    <t>Narcisa</t>
  </si>
  <si>
    <t>Zaharia</t>
  </si>
  <si>
    <t>Alake</t>
  </si>
  <si>
    <t>Pienaar</t>
  </si>
  <si>
    <t>Lai</t>
  </si>
  <si>
    <t>Phanit</t>
  </si>
  <si>
    <t>Kumi</t>
  </si>
  <si>
    <t>Kazz</t>
  </si>
  <si>
    <t>Sakurai</t>
  </si>
  <si>
    <t>Leodegran</t>
  </si>
  <si>
    <t>Trijntje</t>
  </si>
  <si>
    <t>Bosman</t>
  </si>
  <si>
    <t>Onlaf</t>
  </si>
  <si>
    <t>Magna</t>
  </si>
  <si>
    <t>Ivarsson</t>
  </si>
  <si>
    <t>Spiridon</t>
  </si>
  <si>
    <t>Nicoleta</t>
  </si>
  <si>
    <t>Ruandi</t>
  </si>
  <si>
    <t>Quach</t>
  </si>
  <si>
    <t>Panthong</t>
  </si>
  <si>
    <t>Kura</t>
  </si>
  <si>
    <t>Keiji</t>
  </si>
  <si>
    <t>Oba</t>
  </si>
  <si>
    <t>Leven</t>
  </si>
  <si>
    <t>van Doorn</t>
  </si>
  <si>
    <t>Orpheus</t>
  </si>
  <si>
    <t>Malena</t>
  </si>
  <si>
    <t>Andreasson</t>
  </si>
  <si>
    <t>Oana</t>
  </si>
  <si>
    <t>Saartjie</t>
  </si>
  <si>
    <t>Grobler</t>
  </si>
  <si>
    <t>Sihawong</t>
  </si>
  <si>
    <t>Kuri</t>
  </si>
  <si>
    <t>Keitaro</t>
  </si>
  <si>
    <t>Hijimoto</t>
  </si>
  <si>
    <t>Lodewijk</t>
  </si>
  <si>
    <t>van der Laan</t>
  </si>
  <si>
    <t>Marikka</t>
  </si>
  <si>
    <t>Hellström</t>
  </si>
  <si>
    <t>Odeta</t>
  </si>
  <si>
    <t>Suciu</t>
  </si>
  <si>
    <t>Danie</t>
  </si>
  <si>
    <t>Saskia</t>
  </si>
  <si>
    <t>Mkhwanazi</t>
  </si>
  <si>
    <t>Suksai</t>
  </si>
  <si>
    <t>Kyoko</t>
  </si>
  <si>
    <t>Ken</t>
  </si>
  <si>
    <t>Oyama</t>
  </si>
  <si>
    <t>Lowie</t>
  </si>
  <si>
    <t>Verbeek</t>
  </si>
  <si>
    <t>Marriba</t>
  </si>
  <si>
    <t>Öberg</t>
  </si>
  <si>
    <t>Stelian</t>
  </si>
  <si>
    <t>Petronela</t>
  </si>
  <si>
    <t>Simone</t>
  </si>
  <si>
    <t>van der Westhuizen</t>
  </si>
  <si>
    <t>Prasoet</t>
  </si>
  <si>
    <t>Maemi</t>
  </si>
  <si>
    <t>Kenichi</t>
  </si>
  <si>
    <t>Oohira</t>
  </si>
  <si>
    <t>Luuk</t>
  </si>
  <si>
    <t>de Leeuw</t>
  </si>
  <si>
    <t>Peik</t>
  </si>
  <si>
    <t>Medeleine</t>
  </si>
  <si>
    <t>Falk</t>
  </si>
  <si>
    <t>Timotei</t>
  </si>
  <si>
    <t>Wongsuwan</t>
  </si>
  <si>
    <t>Maho</t>
  </si>
  <si>
    <t>Kenji</t>
  </si>
  <si>
    <t>Matsui</t>
  </si>
  <si>
    <t>Maarten</t>
  </si>
  <si>
    <t>van der Velden</t>
  </si>
  <si>
    <t>Pelle</t>
  </si>
  <si>
    <t>Meja</t>
  </si>
  <si>
    <t>Nyman</t>
  </si>
  <si>
    <t>Queena</t>
  </si>
  <si>
    <t>Bogdan</t>
  </si>
  <si>
    <t>Fanie</t>
  </si>
  <si>
    <t>Sybella</t>
  </si>
  <si>
    <t>Prinsloo</t>
  </si>
  <si>
    <t>Chaikaeo</t>
  </si>
  <si>
    <t>Kenzou</t>
  </si>
  <si>
    <t>Nokuchi</t>
  </si>
  <si>
    <t>van der Meulen</t>
  </si>
  <si>
    <t>Povel</t>
  </si>
  <si>
    <t>Nalle</t>
  </si>
  <si>
    <t>Strömberg</t>
  </si>
  <si>
    <t>Uta</t>
  </si>
  <si>
    <t>Relia</t>
  </si>
  <si>
    <t>Rosu</t>
  </si>
  <si>
    <t>Thandolwethu</t>
  </si>
  <si>
    <t>Nkuna</t>
  </si>
  <si>
    <t>Buncherin</t>
  </si>
  <si>
    <t>Makaira</t>
  </si>
  <si>
    <t>Keola</t>
  </si>
  <si>
    <t>Agano</t>
  </si>
  <si>
    <t>Martijn</t>
  </si>
  <si>
    <t>van der Horst</t>
  </si>
  <si>
    <t>Ragnar</t>
  </si>
  <si>
    <t>Pixie</t>
  </si>
  <si>
    <t>Åkesson</t>
  </si>
  <si>
    <t>Valeriu</t>
  </si>
  <si>
    <t>Reveca</t>
  </si>
  <si>
    <t>Moraru</t>
  </si>
  <si>
    <t>Theolene</t>
  </si>
  <si>
    <t>Skosana</t>
  </si>
  <si>
    <t>Ngan</t>
  </si>
  <si>
    <t>Chaiyotna</t>
  </si>
  <si>
    <t>Mako</t>
  </si>
  <si>
    <t>Kioshi</t>
  </si>
  <si>
    <t>Kanbara</t>
  </si>
  <si>
    <t>Massimianu</t>
  </si>
  <si>
    <t>Randulf</t>
  </si>
  <si>
    <t>Quenby</t>
  </si>
  <si>
    <t>Vali</t>
  </si>
  <si>
    <t>Rodica</t>
  </si>
  <si>
    <t>Toader</t>
  </si>
  <si>
    <t>Frederik</t>
  </si>
  <si>
    <t>Trudene</t>
  </si>
  <si>
    <t>Wetkama</t>
  </si>
  <si>
    <t>Mameha</t>
  </si>
  <si>
    <t>Kishi</t>
  </si>
  <si>
    <t>Taketa</t>
  </si>
  <si>
    <t>Mees</t>
  </si>
  <si>
    <t>van der Heuvel</t>
  </si>
  <si>
    <t>Regitze</t>
  </si>
  <si>
    <t>Dahl</t>
  </si>
  <si>
    <t>Varujan</t>
  </si>
  <si>
    <t>Romanitza</t>
  </si>
  <si>
    <t>Paraschiv</t>
  </si>
  <si>
    <t>Freek</t>
  </si>
  <si>
    <t>Tshegofatso</t>
  </si>
  <si>
    <t>Booysen</t>
  </si>
  <si>
    <t>Bunsong</t>
  </si>
  <si>
    <t>Mamiko</t>
  </si>
  <si>
    <t>Kiyoshi</t>
  </si>
  <si>
    <t>Sano</t>
  </si>
  <si>
    <t>Micheas</t>
  </si>
  <si>
    <t>Stam</t>
  </si>
  <si>
    <t>Reimond</t>
  </si>
  <si>
    <t>Ronya</t>
  </si>
  <si>
    <t>Sundström</t>
  </si>
  <si>
    <t>Roxana</t>
  </si>
  <si>
    <t>Sava</t>
  </si>
  <si>
    <t>Frikkie</t>
  </si>
  <si>
    <t>Violett</t>
  </si>
  <si>
    <t>Kunene</t>
  </si>
  <si>
    <t>Sukcherin</t>
  </si>
  <si>
    <t>Mao</t>
  </si>
  <si>
    <t>Ko</t>
  </si>
  <si>
    <t>Nagai</t>
  </si>
  <si>
    <t>Reno</t>
  </si>
  <si>
    <t>Ros</t>
  </si>
  <si>
    <t>Bergqvist</t>
  </si>
  <si>
    <t>Vasilica</t>
  </si>
  <si>
    <t>Ruxandra</t>
  </si>
  <si>
    <t>Nica</t>
  </si>
  <si>
    <t>Gawie</t>
  </si>
  <si>
    <t>Vivette</t>
  </si>
  <si>
    <t>Jordaan</t>
  </si>
  <si>
    <t>Lowotsot</t>
  </si>
  <si>
    <t>Mariko</t>
  </si>
  <si>
    <t>Kohana</t>
  </si>
  <si>
    <t>Imura</t>
  </si>
  <si>
    <t>Nicolaas</t>
  </si>
  <si>
    <t>Hofman</t>
  </si>
  <si>
    <t>Rikke</t>
  </si>
  <si>
    <t>Rosel</t>
  </si>
  <si>
    <t>Lund</t>
  </si>
  <si>
    <t>Veaceslav</t>
  </si>
  <si>
    <t>Shimeca</t>
  </si>
  <si>
    <t>Kovacs</t>
  </si>
  <si>
    <t>Hennie</t>
  </si>
  <si>
    <t>Wilhelmina</t>
  </si>
  <si>
    <t>Phanthong</t>
  </si>
  <si>
    <t>Marri</t>
  </si>
  <si>
    <t>Koichi</t>
  </si>
  <si>
    <t>Kitabayashi</t>
  </si>
  <si>
    <t>Nirodha</t>
  </si>
  <si>
    <t>Kroon</t>
  </si>
  <si>
    <t>Rikki</t>
  </si>
  <si>
    <t>Sassa</t>
  </si>
  <si>
    <t>Åström</t>
  </si>
  <si>
    <t>Vilhelm</t>
  </si>
  <si>
    <t>Shimeka</t>
  </si>
  <si>
    <t>Nita</t>
  </si>
  <si>
    <t>Jannie</t>
  </si>
  <si>
    <t>Winnifred</t>
  </si>
  <si>
    <t>Bunchantha</t>
  </si>
  <si>
    <t>Masae</t>
  </si>
  <si>
    <t>Koji</t>
  </si>
  <si>
    <t>Matsuo</t>
  </si>
  <si>
    <t>Otte</t>
  </si>
  <si>
    <t>Wolters</t>
  </si>
  <si>
    <t>Rubert</t>
  </si>
  <si>
    <t>Sidsel</t>
  </si>
  <si>
    <t>Hallberg</t>
  </si>
  <si>
    <t>Viorel</t>
  </si>
  <si>
    <t>Silviana</t>
  </si>
  <si>
    <t>Muntean</t>
  </si>
  <si>
    <t>Jean Pierre</t>
  </si>
  <si>
    <t>Zonja</t>
  </si>
  <si>
    <t>Chetty</t>
  </si>
  <si>
    <t>Masami</t>
  </si>
  <si>
    <t>Kota</t>
  </si>
  <si>
    <t>Kishimoto</t>
  </si>
  <si>
    <t>Otten</t>
  </si>
  <si>
    <t>van der Velde</t>
  </si>
  <si>
    <t>Runar</t>
  </si>
  <si>
    <t>Sigfrid</t>
  </si>
  <si>
    <t>Josefsson</t>
  </si>
  <si>
    <t>Virgiliu</t>
  </si>
  <si>
    <t>Silviea</t>
  </si>
  <si>
    <t>Constantinescu</t>
  </si>
  <si>
    <t>Aba</t>
  </si>
  <si>
    <t>Shabangu</t>
  </si>
  <si>
    <t>La</t>
  </si>
  <si>
    <t>Saetae</t>
  </si>
  <si>
    <t>Masumi</t>
  </si>
  <si>
    <t>Koto</t>
  </si>
  <si>
    <t>Kioroshi</t>
  </si>
  <si>
    <t>Palika</t>
  </si>
  <si>
    <t>van der Ven</t>
  </si>
  <si>
    <t>Rurik</t>
  </si>
  <si>
    <t>Signe</t>
  </si>
  <si>
    <t>Palm</t>
  </si>
  <si>
    <t>Simona</t>
  </si>
  <si>
    <t>Albu</t>
  </si>
  <si>
    <t>Abebi</t>
  </si>
  <si>
    <t>Kotze</t>
  </si>
  <si>
    <t>Tang</t>
  </si>
  <si>
    <t>Chaidi</t>
  </si>
  <si>
    <t>Mayumi</t>
  </si>
  <si>
    <t>Kouichi</t>
  </si>
  <si>
    <t>Ichika</t>
  </si>
  <si>
    <t>Pascale</t>
  </si>
  <si>
    <t>van der Broek</t>
  </si>
  <si>
    <t>Sellen</t>
  </si>
  <si>
    <t>Sigrunn</t>
  </si>
  <si>
    <t>Löfgren</t>
  </si>
  <si>
    <t>Wadim</t>
  </si>
  <si>
    <t>Cretu</t>
  </si>
  <si>
    <t>Jonnie</t>
  </si>
  <si>
    <t>Abina</t>
  </si>
  <si>
    <t>Pieterse</t>
  </si>
  <si>
    <t>Sawatdi</t>
  </si>
  <si>
    <t>Abe</t>
  </si>
  <si>
    <t>Pauel</t>
  </si>
  <si>
    <t>de Haas</t>
  </si>
  <si>
    <t>Siger</t>
  </si>
  <si>
    <t>Sire</t>
  </si>
  <si>
    <t>Göransson</t>
  </si>
  <si>
    <t>Wodeleah</t>
  </si>
  <si>
    <t>Soreana</t>
  </si>
  <si>
    <t>Calin</t>
  </si>
  <si>
    <t>Koos</t>
  </si>
  <si>
    <t>Adelheid</t>
  </si>
  <si>
    <t>Xaba</t>
  </si>
  <si>
    <t>Khanthong</t>
  </si>
  <si>
    <t>Midori</t>
  </si>
  <si>
    <t>Koya</t>
  </si>
  <si>
    <t>Sukimoto</t>
  </si>
  <si>
    <t>Pauwel</t>
  </si>
  <si>
    <t>Groeneveld</t>
  </si>
  <si>
    <t>Sigge</t>
  </si>
  <si>
    <t>Sissela</t>
  </si>
  <si>
    <t>Söderström</t>
  </si>
  <si>
    <t>Soreena</t>
  </si>
  <si>
    <t>Olaru</t>
  </si>
  <si>
    <t>Kosie</t>
  </si>
  <si>
    <t>Adowa</t>
  </si>
  <si>
    <t>Mokwena</t>
  </si>
  <si>
    <t>Xuan</t>
  </si>
  <si>
    <t>Phongsuwan</t>
  </si>
  <si>
    <t>Mie</t>
  </si>
  <si>
    <t>Kuniko</t>
  </si>
  <si>
    <t>Kikuji</t>
  </si>
  <si>
    <t>Pier</t>
  </si>
  <si>
    <t>Wouters</t>
  </si>
  <si>
    <t>Sigstein</t>
  </si>
  <si>
    <t>Solvig</t>
  </si>
  <si>
    <t>Englund</t>
  </si>
  <si>
    <t>Sorina</t>
  </si>
  <si>
    <t>Naas</t>
  </si>
  <si>
    <t>Mnguni</t>
  </si>
  <si>
    <t>Saenotwisuk</t>
  </si>
  <si>
    <t>Mieko</t>
  </si>
  <si>
    <t>Kuraim</t>
  </si>
  <si>
    <t>Kokawa</t>
  </si>
  <si>
    <t>Pieter</t>
  </si>
  <si>
    <t>Koopman</t>
  </si>
  <si>
    <t>Sigvard</t>
  </si>
  <si>
    <t>Stina</t>
  </si>
  <si>
    <t>Borg</t>
  </si>
  <si>
    <t>Sorinah</t>
  </si>
  <si>
    <t>Georgescu</t>
  </si>
  <si>
    <t>Natie</t>
  </si>
  <si>
    <t>Aia</t>
  </si>
  <si>
    <t>Abrahams</t>
  </si>
  <si>
    <t>Somchai</t>
  </si>
  <si>
    <t>Mikan</t>
  </si>
  <si>
    <t>Kurapati</t>
  </si>
  <si>
    <t>Ounishi</t>
  </si>
  <si>
    <t>Plechelm</t>
  </si>
  <si>
    <t>Bosma</t>
  </si>
  <si>
    <t>Simme</t>
  </si>
  <si>
    <t>Sunni</t>
  </si>
  <si>
    <t>Davidsson</t>
  </si>
  <si>
    <t>Starlene</t>
  </si>
  <si>
    <t>Dragan</t>
  </si>
  <si>
    <t>Piet</t>
  </si>
  <si>
    <t>Akpena</t>
  </si>
  <si>
    <t>Burger</t>
  </si>
  <si>
    <t>Chomchuen</t>
  </si>
  <si>
    <t>Mikasa</t>
  </si>
  <si>
    <t>Kyosuke</t>
  </si>
  <si>
    <t>Kouno</t>
  </si>
  <si>
    <t>Timmer</t>
  </si>
  <si>
    <t>Sivert</t>
  </si>
  <si>
    <t>Tekla</t>
  </si>
  <si>
    <t>Ottosson</t>
  </si>
  <si>
    <t>Popovici</t>
  </si>
  <si>
    <t>Aletta</t>
  </si>
  <si>
    <t>Zungu</t>
  </si>
  <si>
    <t>Viet</t>
  </si>
  <si>
    <t>Siwichaiya</t>
  </si>
  <si>
    <t>Miku</t>
  </si>
  <si>
    <t>Lawliet</t>
  </si>
  <si>
    <t>Kikawa</t>
  </si>
  <si>
    <t>Querijn</t>
  </si>
  <si>
    <t>van Rijn</t>
  </si>
  <si>
    <t>Sixten</t>
  </si>
  <si>
    <t>Teresia</t>
  </si>
  <si>
    <t>Jensen</t>
  </si>
  <si>
    <t>Stefana</t>
  </si>
  <si>
    <t>Ardelean</t>
  </si>
  <si>
    <t>Renier</t>
  </si>
  <si>
    <t>Alizea</t>
  </si>
  <si>
    <t>Hlongwane</t>
  </si>
  <si>
    <t>Nghiem</t>
  </si>
  <si>
    <t>Sitthionga</t>
  </si>
  <si>
    <t>Minami</t>
  </si>
  <si>
    <t>Mareo</t>
  </si>
  <si>
    <t>Shikuda</t>
  </si>
  <si>
    <t>Rein</t>
  </si>
  <si>
    <t>Schaap</t>
  </si>
  <si>
    <t>Stellan</t>
  </si>
  <si>
    <t>Tindra</t>
  </si>
  <si>
    <t>Ekman</t>
  </si>
  <si>
    <t>Tait</t>
  </si>
  <si>
    <t>Dumitrache</t>
  </si>
  <si>
    <t>Rudi</t>
  </si>
  <si>
    <t>Amahle</t>
  </si>
  <si>
    <t>Ngubane</t>
  </si>
  <si>
    <t>Saengsuwan</t>
  </si>
  <si>
    <t>Mine</t>
  </si>
  <si>
    <t>Marise</t>
  </si>
  <si>
    <t>Iiwasaki</t>
  </si>
  <si>
    <t>Rembrandt</t>
  </si>
  <si>
    <t>Verhagen</t>
  </si>
  <si>
    <t>Sten</t>
  </si>
  <si>
    <t>Tuva</t>
  </si>
  <si>
    <t>Lindblom</t>
  </si>
  <si>
    <t>Talyssa</t>
  </si>
  <si>
    <t>Chiriac</t>
  </si>
  <si>
    <t>Sakkie</t>
  </si>
  <si>
    <t>Amogelang</t>
  </si>
  <si>
    <t>Trung</t>
  </si>
  <si>
    <t>Singthong</t>
  </si>
  <si>
    <t>Mio (ミオ)</t>
  </si>
  <si>
    <t>Maro</t>
  </si>
  <si>
    <t>Misuno</t>
  </si>
  <si>
    <t>Remco</t>
  </si>
  <si>
    <t>Zijlstra</t>
  </si>
  <si>
    <t>Stian</t>
  </si>
  <si>
    <t>Adolfsson</t>
  </si>
  <si>
    <t>Tassa</t>
  </si>
  <si>
    <t>Petcu</t>
  </si>
  <si>
    <t>Sampie</t>
  </si>
  <si>
    <t>Amore</t>
  </si>
  <si>
    <t>Moloi</t>
  </si>
  <si>
    <t>Han</t>
  </si>
  <si>
    <t>Iamotat</t>
  </si>
  <si>
    <t>Mirai</t>
  </si>
  <si>
    <t>Maru</t>
  </si>
  <si>
    <t>Kawakuchi</t>
  </si>
  <si>
    <t>van den Heuvel</t>
  </si>
  <si>
    <t>Stieg</t>
  </si>
  <si>
    <t>Lindahl</t>
  </si>
  <si>
    <t>Tatum</t>
  </si>
  <si>
    <t>Miron</t>
  </si>
  <si>
    <t>Schalk</t>
  </si>
  <si>
    <t>Charlize</t>
  </si>
  <si>
    <t>Schoeman</t>
  </si>
  <si>
    <t>Manichoti</t>
  </si>
  <si>
    <t>Misa</t>
  </si>
  <si>
    <t>Masa</t>
  </si>
  <si>
    <t>Omatsuzaki</t>
  </si>
  <si>
    <t>Richerd</t>
  </si>
  <si>
    <t>Simons</t>
  </si>
  <si>
    <t>Stig</t>
  </si>
  <si>
    <t>Taydem</t>
  </si>
  <si>
    <t>Dima</t>
  </si>
  <si>
    <t>Stoffel</t>
  </si>
  <si>
    <t>Dalena</t>
  </si>
  <si>
    <t>Vorster</t>
  </si>
  <si>
    <t>Lu</t>
  </si>
  <si>
    <t>Chanthotwang</t>
  </si>
  <si>
    <t>Mitsu</t>
  </si>
  <si>
    <t>Masakazu</t>
  </si>
  <si>
    <t>Arurete</t>
  </si>
  <si>
    <t>Ridder</t>
  </si>
  <si>
    <t>Pronk</t>
  </si>
  <si>
    <t>Sven</t>
  </si>
  <si>
    <t>Nygren</t>
  </si>
  <si>
    <t>Mihalache</t>
  </si>
  <si>
    <t>Modise</t>
  </si>
  <si>
    <t>Ng</t>
  </si>
  <si>
    <t>Bunpraserit</t>
  </si>
  <si>
    <t>Mitsue</t>
  </si>
  <si>
    <t>Kitamura</t>
  </si>
  <si>
    <t>Rik</t>
  </si>
  <si>
    <t>Boon</t>
  </si>
  <si>
    <t>Thobias</t>
  </si>
  <si>
    <t>Stenberg</t>
  </si>
  <si>
    <t>Terika</t>
  </si>
  <si>
    <t>Zamfir</t>
  </si>
  <si>
    <t>Wilhelm</t>
  </si>
  <si>
    <t>Hentie</t>
  </si>
  <si>
    <t>Dhlamini</t>
  </si>
  <si>
    <t>Somchit</t>
  </si>
  <si>
    <t>Mitsuki</t>
  </si>
  <si>
    <t>Masato</t>
  </si>
  <si>
    <t>Sannai</t>
  </si>
  <si>
    <t>Robbert</t>
  </si>
  <si>
    <t>Vonk</t>
  </si>
  <si>
    <t>Tordis</t>
  </si>
  <si>
    <t>Skoglund</t>
  </si>
  <si>
    <t>Trandafira</t>
  </si>
  <si>
    <t>Paun</t>
  </si>
  <si>
    <t>Willem</t>
  </si>
  <si>
    <t>Magda</t>
  </si>
  <si>
    <t>Shabalala</t>
  </si>
  <si>
    <t>Quy</t>
  </si>
  <si>
    <t>Thongchai</t>
  </si>
  <si>
    <t>Miu</t>
  </si>
  <si>
    <t>Matsu</t>
  </si>
  <si>
    <t>Kikuike</t>
  </si>
  <si>
    <t>Roosevelt</t>
  </si>
  <si>
    <t>Dekkers</t>
  </si>
  <si>
    <t>Tore</t>
  </si>
  <si>
    <t>Hedberg</t>
  </si>
  <si>
    <t>Tyna</t>
  </si>
  <si>
    <t>Marinescu</t>
  </si>
  <si>
    <t>Magriet</t>
  </si>
  <si>
    <t>Than</t>
  </si>
  <si>
    <t>Mali</t>
  </si>
  <si>
    <t>Miwa</t>
  </si>
  <si>
    <t>Michiaki</t>
  </si>
  <si>
    <t>Iita</t>
  </si>
  <si>
    <t>Rosevelt</t>
  </si>
  <si>
    <t>Torgny</t>
  </si>
  <si>
    <t>Strand</t>
  </si>
  <si>
    <t>Tyne</t>
  </si>
  <si>
    <t>Petrescu</t>
  </si>
  <si>
    <t>de Villiers</t>
  </si>
  <si>
    <t>Khunthong</t>
  </si>
  <si>
    <t>Miya</t>
  </si>
  <si>
    <t>Miki</t>
  </si>
  <si>
    <t>Uemori</t>
  </si>
  <si>
    <t>Ruid</t>
  </si>
  <si>
    <t>Kuijpers</t>
  </si>
  <si>
    <t>Viktor</t>
  </si>
  <si>
    <t>Friberg</t>
  </si>
  <si>
    <t>Uldwyna</t>
  </si>
  <si>
    <t>Niculae</t>
  </si>
  <si>
    <t>Kekana</t>
  </si>
  <si>
    <t>Giang</t>
  </si>
  <si>
    <t>Chanthakaeo</t>
  </si>
  <si>
    <t>Miyu</t>
  </si>
  <si>
    <t>Minato (港区)</t>
  </si>
  <si>
    <t>Osawa</t>
  </si>
  <si>
    <t>Rutger</t>
  </si>
  <si>
    <t>Rutten</t>
  </si>
  <si>
    <t>Una</t>
  </si>
  <si>
    <t>Ghita</t>
  </si>
  <si>
    <t>Ndaba</t>
  </si>
  <si>
    <t>Ba</t>
  </si>
  <si>
    <t>Wongsa</t>
  </si>
  <si>
    <t>Mizuki</t>
  </si>
  <si>
    <t>Minoru</t>
  </si>
  <si>
    <t>Hamata</t>
  </si>
  <si>
    <t>Snijders</t>
  </si>
  <si>
    <t>Boström</t>
  </si>
  <si>
    <t>Ursule</t>
  </si>
  <si>
    <t>Neacsu</t>
  </si>
  <si>
    <t>Zondi</t>
  </si>
  <si>
    <t>Sisan</t>
  </si>
  <si>
    <t>Moe</t>
  </si>
  <si>
    <t>Morie</t>
  </si>
  <si>
    <t>Agari</t>
  </si>
  <si>
    <t>Schylar</t>
  </si>
  <si>
    <t>Börjesson</t>
  </si>
  <si>
    <t>Soare</t>
  </si>
  <si>
    <t>Snyman</t>
  </si>
  <si>
    <t>Thach</t>
  </si>
  <si>
    <t>Chanthuang</t>
  </si>
  <si>
    <t>Momiji</t>
  </si>
  <si>
    <t>Namiko</t>
  </si>
  <si>
    <t>Uchida</t>
  </si>
  <si>
    <t>Silvan</t>
  </si>
  <si>
    <t>de Jager</t>
  </si>
  <si>
    <t>Söderlund</t>
  </si>
  <si>
    <t>Velouette</t>
  </si>
  <si>
    <t>Moise</t>
  </si>
  <si>
    <t>Naude</t>
  </si>
  <si>
    <t>Tai</t>
  </si>
  <si>
    <t>Thongmi</t>
  </si>
  <si>
    <t>Momoka</t>
  </si>
  <si>
    <t>Naoki</t>
  </si>
  <si>
    <t>Kanno</t>
  </si>
  <si>
    <t>Silvijn</t>
  </si>
  <si>
    <t>Bouwman</t>
  </si>
  <si>
    <t>Strandberg</t>
  </si>
  <si>
    <t>Viorica</t>
  </si>
  <si>
    <t>Bratu</t>
  </si>
  <si>
    <t>Ong</t>
  </si>
  <si>
    <t>Chantha</t>
  </si>
  <si>
    <t>Mon</t>
  </si>
  <si>
    <t>Naoyuki</t>
  </si>
  <si>
    <t>Skyden</t>
  </si>
  <si>
    <t>van den Broek</t>
  </si>
  <si>
    <t>Sjöström</t>
  </si>
  <si>
    <t>Virginia</t>
  </si>
  <si>
    <t>Mngomezulu</t>
  </si>
  <si>
    <t>Quoc</t>
  </si>
  <si>
    <t>Wandi</t>
  </si>
  <si>
    <t>Morika</t>
  </si>
  <si>
    <t>Naozumi</t>
  </si>
  <si>
    <t>Hayashi</t>
  </si>
  <si>
    <t>Skylah</t>
  </si>
  <si>
    <t>Versteeg</t>
  </si>
  <si>
    <t>Erlandsson</t>
  </si>
  <si>
    <t>Viviana</t>
  </si>
  <si>
    <t>Ursu</t>
  </si>
  <si>
    <t>Rossouw</t>
  </si>
  <si>
    <t>Diem</t>
  </si>
  <si>
    <t>Samat</t>
  </si>
  <si>
    <t>Nagi</t>
  </si>
  <si>
    <t>Natsuo</t>
  </si>
  <si>
    <t>Tsuchiya</t>
  </si>
  <si>
    <t>Blok</t>
  </si>
  <si>
    <t>Ericsson</t>
  </si>
  <si>
    <t>Voctorita</t>
  </si>
  <si>
    <t>Croitoru</t>
  </si>
  <si>
    <t>Bester</t>
  </si>
  <si>
    <t>Dieu</t>
  </si>
  <si>
    <t>Chanthotong</t>
  </si>
  <si>
    <t>Namie</t>
  </si>
  <si>
    <t>Niko</t>
  </si>
  <si>
    <t>Kawasaki</t>
  </si>
  <si>
    <t>Steef</t>
  </si>
  <si>
    <t>Holmström</t>
  </si>
  <si>
    <t>Waleis</t>
  </si>
  <si>
    <t>Istrate</t>
  </si>
  <si>
    <t>Shongwe</t>
  </si>
  <si>
    <t>Ayuyen</t>
  </si>
  <si>
    <t>Nanami</t>
  </si>
  <si>
    <t>Noboru</t>
  </si>
  <si>
    <t>Ikazaki</t>
  </si>
  <si>
    <t>Stijn</t>
  </si>
  <si>
    <t>Vermeer</t>
  </si>
  <si>
    <t>Bäckström</t>
  </si>
  <si>
    <t>Wanetta</t>
  </si>
  <si>
    <t>Sirbu</t>
  </si>
  <si>
    <t>Davids</t>
  </si>
  <si>
    <t>Khanh</t>
  </si>
  <si>
    <t>Michai</t>
  </si>
  <si>
    <t>Nara</t>
  </si>
  <si>
    <t>Noritaka</t>
  </si>
  <si>
    <t>Akiyama</t>
  </si>
  <si>
    <t>Teunis</t>
  </si>
  <si>
    <t>Faber</t>
  </si>
  <si>
    <t>Höglund</t>
  </si>
  <si>
    <t>Willa</t>
  </si>
  <si>
    <t>Pascu</t>
  </si>
  <si>
    <t>Quynh</t>
  </si>
  <si>
    <t>Chinda</t>
  </si>
  <si>
    <t>Natsuki</t>
  </si>
  <si>
    <t>Notin</t>
  </si>
  <si>
    <t>Nameda</t>
  </si>
  <si>
    <t>Thijs</t>
  </si>
  <si>
    <t>Klaassen</t>
  </si>
  <si>
    <t>Rosén</t>
  </si>
  <si>
    <t>Withypoll</t>
  </si>
  <si>
    <t>Savu</t>
  </si>
  <si>
    <t>Naicker</t>
  </si>
  <si>
    <t>Kongthong</t>
  </si>
  <si>
    <t>Natsuko</t>
  </si>
  <si>
    <t>Orochi</t>
  </si>
  <si>
    <t>Iwata</t>
  </si>
  <si>
    <t>Aarts</t>
  </si>
  <si>
    <t>Claesson</t>
  </si>
  <si>
    <t>Manole</t>
  </si>
  <si>
    <t>Scheepers</t>
  </si>
  <si>
    <t>My</t>
  </si>
  <si>
    <t>Rueangrit</t>
  </si>
  <si>
    <t>Natsumi</t>
  </si>
  <si>
    <t>Oshin</t>
  </si>
  <si>
    <t>Kano</t>
  </si>
  <si>
    <t>Franken</t>
  </si>
  <si>
    <t>Johannesson</t>
  </si>
  <si>
    <t>Yedda</t>
  </si>
  <si>
    <t>Dinca</t>
  </si>
  <si>
    <t>Simelane</t>
  </si>
  <si>
    <t>Saengsi</t>
  </si>
  <si>
    <t>Ne</t>
  </si>
  <si>
    <t>Raiden</t>
  </si>
  <si>
    <t>Boersma</t>
  </si>
  <si>
    <t>Edlund</t>
  </si>
  <si>
    <t>Yessenia</t>
  </si>
  <si>
    <t>Apostol</t>
  </si>
  <si>
    <t>Labuschagne</t>
  </si>
  <si>
    <t>Suksamran</t>
  </si>
  <si>
    <t>Nikaio</t>
  </si>
  <si>
    <t>Raijin</t>
  </si>
  <si>
    <t>Kurarise</t>
  </si>
  <si>
    <t>Dijk</t>
  </si>
  <si>
    <t>Malm</t>
  </si>
  <si>
    <t>Micu</t>
  </si>
  <si>
    <t>Mudau</t>
  </si>
  <si>
    <t>Bunnak</t>
  </si>
  <si>
    <t>Nisbett</t>
  </si>
  <si>
    <t>Reiji</t>
  </si>
  <si>
    <t>Shidzu</t>
  </si>
  <si>
    <t>Geurts</t>
  </si>
  <si>
    <t>Aronsson</t>
  </si>
  <si>
    <t>Ylenia</t>
  </si>
  <si>
    <t>Stroe</t>
  </si>
  <si>
    <t>Saetia</t>
  </si>
  <si>
    <t>Nishi</t>
  </si>
  <si>
    <t>Riki</t>
  </si>
  <si>
    <t>Itou</t>
  </si>
  <si>
    <t>Lammers</t>
  </si>
  <si>
    <t>Haglund</t>
  </si>
  <si>
    <t>Zabrina</t>
  </si>
  <si>
    <t>Nitu</t>
  </si>
  <si>
    <t>Kaenchantha</t>
  </si>
  <si>
    <t>Nori</t>
  </si>
  <si>
    <t>Rikuto</t>
  </si>
  <si>
    <t>Nakasai</t>
  </si>
  <si>
    <t>van Schaik</t>
  </si>
  <si>
    <t>Björkman</t>
  </si>
  <si>
    <t>Draghici</t>
  </si>
  <si>
    <t>Nhlapo</t>
  </si>
  <si>
    <t>Chaikla</t>
  </si>
  <si>
    <t>Noriko</t>
  </si>
  <si>
    <t>Ringo</t>
  </si>
  <si>
    <t>Tagichi</t>
  </si>
  <si>
    <t>Joosten</t>
  </si>
  <si>
    <t>Nielsen</t>
  </si>
  <si>
    <t>Zandra</t>
  </si>
  <si>
    <t>Crisan</t>
  </si>
  <si>
    <t>Sutthi</t>
  </si>
  <si>
    <t>Norita</t>
  </si>
  <si>
    <t>Rio</t>
  </si>
  <si>
    <t>Asano</t>
  </si>
  <si>
    <t>Cornelissen</t>
  </si>
  <si>
    <t>Dahlgren</t>
  </si>
  <si>
    <t>Zelma</t>
  </si>
  <si>
    <t>Tudorache</t>
  </si>
  <si>
    <t>Cele</t>
  </si>
  <si>
    <t>Suriya</t>
  </si>
  <si>
    <t>Nozomi (のぞみ)</t>
  </si>
  <si>
    <t>Rui</t>
  </si>
  <si>
    <t>Hotta</t>
  </si>
  <si>
    <t>de Rooij</t>
  </si>
  <si>
    <t>Knutsson</t>
  </si>
  <si>
    <t>Zenobia</t>
  </si>
  <si>
    <t>Cozma</t>
  </si>
  <si>
    <t>Buntham</t>
  </si>
  <si>
    <t>Nyoko</t>
  </si>
  <si>
    <t>Ruka</t>
  </si>
  <si>
    <t>Sanchuu</t>
  </si>
  <si>
    <t>Bouman</t>
  </si>
  <si>
    <t>Moberg</t>
  </si>
  <si>
    <t>Zenovia</t>
  </si>
  <si>
    <t>Grosu</t>
  </si>
  <si>
    <t>Theron</t>
  </si>
  <si>
    <t>Wongchai</t>
  </si>
  <si>
    <t>Oda</t>
  </si>
  <si>
    <t>Ryo</t>
  </si>
  <si>
    <t>Oushima</t>
  </si>
  <si>
    <t>Damen</t>
  </si>
  <si>
    <t>Melin</t>
  </si>
  <si>
    <t>Zerenity</t>
  </si>
  <si>
    <t>Rosca</t>
  </si>
  <si>
    <t>Langa</t>
  </si>
  <si>
    <t>Khamdi</t>
  </si>
  <si>
    <t>Ryota</t>
  </si>
  <si>
    <t>Toiguchi</t>
  </si>
  <si>
    <t>Roelofs</t>
  </si>
  <si>
    <t>Viklund</t>
  </si>
  <si>
    <t>Zina</t>
  </si>
  <si>
    <t>Oancea</t>
  </si>
  <si>
    <t>Steenkamp</t>
  </si>
  <si>
    <t>Sisai</t>
  </si>
  <si>
    <t>Okemia</t>
  </si>
  <si>
    <t>Ryoto</t>
  </si>
  <si>
    <t>Honta</t>
  </si>
  <si>
    <t>Derks</t>
  </si>
  <si>
    <t>Ignat</t>
  </si>
  <si>
    <t>Sibanyoni</t>
  </si>
  <si>
    <t>Suksi</t>
  </si>
  <si>
    <t>Oki</t>
  </si>
  <si>
    <t>Ryu</t>
  </si>
  <si>
    <t>Ashimura</t>
  </si>
  <si>
    <t>Teunissen</t>
  </si>
  <si>
    <t>Sundqvist</t>
  </si>
  <si>
    <t>Radulescu</t>
  </si>
  <si>
    <t>Siwilai</t>
  </si>
  <si>
    <t>Okimi</t>
  </si>
  <si>
    <t>Ryuusei</t>
  </si>
  <si>
    <t>Kaore</t>
  </si>
  <si>
    <t>Arts</t>
  </si>
  <si>
    <t>Wikström</t>
  </si>
  <si>
    <t>van Vuuren</t>
  </si>
  <si>
    <t>Klinhom</t>
  </si>
  <si>
    <t>Ran</t>
  </si>
  <si>
    <t>Saburo</t>
  </si>
  <si>
    <t>Yano</t>
  </si>
  <si>
    <t>van der Pol</t>
  </si>
  <si>
    <t>Lilja</t>
  </si>
  <si>
    <t>Mihaila</t>
  </si>
  <si>
    <t>Mashaba</t>
  </si>
  <si>
    <t>Dolo</t>
  </si>
  <si>
    <t>Rei</t>
  </si>
  <si>
    <t>Sachi</t>
  </si>
  <si>
    <t>Oohashi</t>
  </si>
  <si>
    <t>Timmerman</t>
  </si>
  <si>
    <t>Holmqvist</t>
  </si>
  <si>
    <t>Sima</t>
  </si>
  <si>
    <t>Malatji</t>
  </si>
  <si>
    <t>Manirat</t>
  </si>
  <si>
    <t>Reina</t>
  </si>
  <si>
    <t>Sachihiro</t>
  </si>
  <si>
    <t>Umaba</t>
  </si>
  <si>
    <t>Verweij</t>
  </si>
  <si>
    <t>Blomberg</t>
  </si>
  <si>
    <t>Irimia</t>
  </si>
  <si>
    <t>Suphap</t>
  </si>
  <si>
    <t>Rie</t>
  </si>
  <si>
    <t>Samuru</t>
  </si>
  <si>
    <t>Morihon</t>
  </si>
  <si>
    <t>Hoek</t>
  </si>
  <si>
    <t>Ohlsson</t>
  </si>
  <si>
    <t>Molnar</t>
  </si>
  <si>
    <t>Hadebe</t>
  </si>
  <si>
    <t>Khamkaeo</t>
  </si>
  <si>
    <t>Rikku</t>
  </si>
  <si>
    <t>Seiua</t>
  </si>
  <si>
    <t>Matsushita</t>
  </si>
  <si>
    <t>Venema</t>
  </si>
  <si>
    <t>Necula</t>
  </si>
  <si>
    <t>Zuma</t>
  </si>
  <si>
    <t>Rueangdet</t>
  </si>
  <si>
    <t>Riko</t>
  </si>
  <si>
    <t>Seto</t>
  </si>
  <si>
    <t>Hoshino</t>
  </si>
  <si>
    <t>Gerrits</t>
  </si>
  <si>
    <t>Lindén</t>
  </si>
  <si>
    <t>Ciocan</t>
  </si>
  <si>
    <t>Dladla</t>
  </si>
  <si>
    <t>Cherinrat</t>
  </si>
  <si>
    <t>Rini</t>
  </si>
  <si>
    <t>Shin</t>
  </si>
  <si>
    <t>Araki</t>
  </si>
  <si>
    <t>Verhoef</t>
  </si>
  <si>
    <t>Vikström</t>
  </si>
  <si>
    <t>Manolache</t>
  </si>
  <si>
    <t>Matlala</t>
  </si>
  <si>
    <t>Chaikham</t>
  </si>
  <si>
    <t>Risa</t>
  </si>
  <si>
    <t>Shinjiro</t>
  </si>
  <si>
    <t>Oike</t>
  </si>
  <si>
    <t>Zwart</t>
  </si>
  <si>
    <t>Östlund</t>
  </si>
  <si>
    <t>Majola</t>
  </si>
  <si>
    <t>Cherinchai</t>
  </si>
  <si>
    <t>Rumi</t>
  </si>
  <si>
    <t>Shinta</t>
  </si>
  <si>
    <t>Kichioka</t>
  </si>
  <si>
    <t>Goossens</t>
  </si>
  <si>
    <t>Alm</t>
  </si>
  <si>
    <t>Grecu</t>
  </si>
  <si>
    <t>van Heerden</t>
  </si>
  <si>
    <t>Phuangthong</t>
  </si>
  <si>
    <t>Ruqa</t>
  </si>
  <si>
    <t>Sho</t>
  </si>
  <si>
    <t>Kaai</t>
  </si>
  <si>
    <t>Schuurman</t>
  </si>
  <si>
    <t>Norén</t>
  </si>
  <si>
    <t>Burlacu</t>
  </si>
  <si>
    <t>Mohlala</t>
  </si>
  <si>
    <t>Butdi</t>
  </si>
  <si>
    <t>Ryoko</t>
  </si>
  <si>
    <t>Shohta</t>
  </si>
  <si>
    <t>Ookuho</t>
  </si>
  <si>
    <t>Wiersma</t>
  </si>
  <si>
    <t>Olausson</t>
  </si>
  <si>
    <t>Nastase</t>
  </si>
  <si>
    <t>Mhlanga</t>
  </si>
  <si>
    <t>Sitthi</t>
  </si>
  <si>
    <t>Sada</t>
  </si>
  <si>
    <t>Shunsuke</t>
  </si>
  <si>
    <t>Osaki</t>
  </si>
  <si>
    <t>Kamphuis</t>
  </si>
  <si>
    <t>Sundin</t>
  </si>
  <si>
    <t>Macovei</t>
  </si>
  <si>
    <t>Masilela</t>
  </si>
  <si>
    <t>Nuansi</t>
  </si>
  <si>
    <t>Shusuke</t>
  </si>
  <si>
    <t>Uemura</t>
  </si>
  <si>
    <t>Thijssen</t>
  </si>
  <si>
    <t>Franzén</t>
  </si>
  <si>
    <t>Pirvu</t>
  </si>
  <si>
    <t>Duangchan</t>
  </si>
  <si>
    <t>Saiua</t>
  </si>
  <si>
    <t>Sou</t>
  </si>
  <si>
    <t>Nota</t>
  </si>
  <si>
    <t>Derksen</t>
  </si>
  <si>
    <t>Hedman</t>
  </si>
  <si>
    <t>Turcu</t>
  </si>
  <si>
    <t>Badenhorst</t>
  </si>
  <si>
    <t>Tancherin</t>
  </si>
  <si>
    <t>Souji</t>
  </si>
  <si>
    <t>Matsuura</t>
  </si>
  <si>
    <t>van der Brink</t>
  </si>
  <si>
    <t>Lindell</t>
  </si>
  <si>
    <t>Mueangkhot</t>
  </si>
  <si>
    <t>Sakura</t>
  </si>
  <si>
    <t>Souma</t>
  </si>
  <si>
    <t>Oota</t>
  </si>
  <si>
    <t>Wessels</t>
  </si>
  <si>
    <t>Lundmark</t>
  </si>
  <si>
    <t>Mdluli</t>
  </si>
  <si>
    <t>Pinthong</t>
  </si>
  <si>
    <t>Saori</t>
  </si>
  <si>
    <t>Souta ( 南部)</t>
  </si>
  <si>
    <t>Oogai</t>
  </si>
  <si>
    <t>Visscher</t>
  </si>
  <si>
    <t>Oskarsson</t>
  </si>
  <si>
    <t>Marian</t>
  </si>
  <si>
    <t>Ledwaba</t>
  </si>
  <si>
    <t>Thongmak</t>
  </si>
  <si>
    <t>Suguru</t>
  </si>
  <si>
    <t>Naitou</t>
  </si>
  <si>
    <t>van der Werf</t>
  </si>
  <si>
    <t>Pålsson</t>
  </si>
  <si>
    <t>Chirila</t>
  </si>
  <si>
    <t>Sibisi</t>
  </si>
  <si>
    <t>Suwannuang</t>
  </si>
  <si>
    <t>Satsuki</t>
  </si>
  <si>
    <t>Tadaaki</t>
  </si>
  <si>
    <t>Kumakai</t>
  </si>
  <si>
    <t>van der Plas</t>
  </si>
  <si>
    <t>Dahlström</t>
  </si>
  <si>
    <t>Panait</t>
  </si>
  <si>
    <t>Ntombela</t>
  </si>
  <si>
    <t>Sirat</t>
  </si>
  <si>
    <t>Sayaka</t>
  </si>
  <si>
    <t>Taemon</t>
  </si>
  <si>
    <t>Miyata</t>
  </si>
  <si>
    <t>Jong</t>
  </si>
  <si>
    <t>Jacobsson</t>
  </si>
  <si>
    <t>Cazacu</t>
  </si>
  <si>
    <t>Hendricks</t>
  </si>
  <si>
    <t>Thianthong</t>
  </si>
  <si>
    <t>Sayua</t>
  </si>
  <si>
    <t>Taiga</t>
  </si>
  <si>
    <t>Hirai</t>
  </si>
  <si>
    <t>Baars</t>
  </si>
  <si>
    <t>Högberg</t>
  </si>
  <si>
    <t>Teodorescu</t>
  </si>
  <si>
    <t>Wongsawat</t>
  </si>
  <si>
    <t>Sayuri</t>
  </si>
  <si>
    <t>Taiki</t>
  </si>
  <si>
    <t>Okura</t>
  </si>
  <si>
    <t>van Eijk</t>
  </si>
  <si>
    <t>Wiklund</t>
  </si>
  <si>
    <t>Trandafir</t>
  </si>
  <si>
    <t>de Wet</t>
  </si>
  <si>
    <t>Sichai</t>
  </si>
  <si>
    <t>Seika</t>
  </si>
  <si>
    <t>Taji</t>
  </si>
  <si>
    <t>Kurida</t>
  </si>
  <si>
    <t>Baas</t>
  </si>
  <si>
    <t>Öhman</t>
  </si>
  <si>
    <t>Militaru</t>
  </si>
  <si>
    <t>Sonchai</t>
  </si>
  <si>
    <t>Seina</t>
  </si>
  <si>
    <t>Takahiro</t>
  </si>
  <si>
    <t>Eita</t>
  </si>
  <si>
    <t>van den Akker</t>
  </si>
  <si>
    <t>Paulsson</t>
  </si>
  <si>
    <t>Oltean</t>
  </si>
  <si>
    <t>Wongyai</t>
  </si>
  <si>
    <t>Seiren</t>
  </si>
  <si>
    <t>Takashi</t>
  </si>
  <si>
    <t>Nishiyama</t>
  </si>
  <si>
    <t>Brink</t>
  </si>
  <si>
    <t>Nord</t>
  </si>
  <si>
    <t>Stanescu</t>
  </si>
  <si>
    <t>Boshoff</t>
  </si>
  <si>
    <t>Thani</t>
  </si>
  <si>
    <t>Takato</t>
  </si>
  <si>
    <t>Ota</t>
  </si>
  <si>
    <t>Bouma</t>
  </si>
  <si>
    <t>Ljungberg</t>
  </si>
  <si>
    <t>Farcas</t>
  </si>
  <si>
    <t>Gouws</t>
  </si>
  <si>
    <t>Bunsuk</t>
  </si>
  <si>
    <t>Shika</t>
  </si>
  <si>
    <t>Takaya</t>
  </si>
  <si>
    <t>Amano</t>
  </si>
  <si>
    <t>van der Heide</t>
  </si>
  <si>
    <t>Lindblad</t>
  </si>
  <si>
    <t>Negru</t>
  </si>
  <si>
    <t>Mlambo</t>
  </si>
  <si>
    <t>Chaiwong</t>
  </si>
  <si>
    <t>Shiko</t>
  </si>
  <si>
    <t>Takeo</t>
  </si>
  <si>
    <t>Soukawa</t>
  </si>
  <si>
    <t>Brouwers</t>
  </si>
  <si>
    <t>Boman</t>
  </si>
  <si>
    <t>Magagula</t>
  </si>
  <si>
    <t>Bunyen</t>
  </si>
  <si>
    <t>Shino</t>
  </si>
  <si>
    <t>Taku</t>
  </si>
  <si>
    <t>Kurinohara</t>
  </si>
  <si>
    <t>Terpstra</t>
  </si>
  <si>
    <t>Molin</t>
  </si>
  <si>
    <t>Toth</t>
  </si>
  <si>
    <t>de Klerk</t>
  </si>
  <si>
    <t>Chaihan</t>
  </si>
  <si>
    <t>Shinon</t>
  </si>
  <si>
    <t>Takuma</t>
  </si>
  <si>
    <t>Kasai</t>
  </si>
  <si>
    <t>Bijl</t>
  </si>
  <si>
    <t>Sjödin</t>
  </si>
  <si>
    <t>Gabor</t>
  </si>
  <si>
    <t>Shiori</t>
  </si>
  <si>
    <t>Tamaki</t>
  </si>
  <si>
    <t>Shouson</t>
  </si>
  <si>
    <t>van Driel</t>
  </si>
  <si>
    <t>Linder</t>
  </si>
  <si>
    <t>Florescu</t>
  </si>
  <si>
    <t>Lombard</t>
  </si>
  <si>
    <t>Phonhomma</t>
  </si>
  <si>
    <t>Shynah</t>
  </si>
  <si>
    <t>Taro</t>
  </si>
  <si>
    <t>Ousawa</t>
  </si>
  <si>
    <t>Ljung</t>
  </si>
  <si>
    <t>Dumitrascu</t>
  </si>
  <si>
    <t>Mabena</t>
  </si>
  <si>
    <t>Sunthon</t>
  </si>
  <si>
    <t>Sora (そら)</t>
  </si>
  <si>
    <t>Tatsuya</t>
  </si>
  <si>
    <t>Hartman</t>
  </si>
  <si>
    <t>Hedström</t>
  </si>
  <si>
    <t>Pintilie</t>
  </si>
  <si>
    <t>Cronje</t>
  </si>
  <si>
    <t>Boribun</t>
  </si>
  <si>
    <t>Suki</t>
  </si>
  <si>
    <t>Teijo</t>
  </si>
  <si>
    <t>Pieters</t>
  </si>
  <si>
    <t>Malmberg</t>
  </si>
  <si>
    <t>Tamas</t>
  </si>
  <si>
    <t>Groenewald</t>
  </si>
  <si>
    <t>Sitwang</t>
  </si>
  <si>
    <t>Sumire</t>
  </si>
  <si>
    <t>Tetsuya</t>
  </si>
  <si>
    <t>Tsumozuki</t>
  </si>
  <si>
    <t>van der Steen</t>
  </si>
  <si>
    <t>Ekberg</t>
  </si>
  <si>
    <t>Morar</t>
  </si>
  <si>
    <t>Basson</t>
  </si>
  <si>
    <t>Chaemchamrat</t>
  </si>
  <si>
    <t>Taka</t>
  </si>
  <si>
    <t>Tohru</t>
  </si>
  <si>
    <t>Tanahe</t>
  </si>
  <si>
    <t>van der Hoek</t>
  </si>
  <si>
    <t>Sköld</t>
  </si>
  <si>
    <t>Cosma</t>
  </si>
  <si>
    <t>Saechua</t>
  </si>
  <si>
    <t>Takara</t>
  </si>
  <si>
    <t>Tokyo</t>
  </si>
  <si>
    <t>Ishizaki</t>
  </si>
  <si>
    <t>Keizer</t>
  </si>
  <si>
    <t>Hellberg</t>
  </si>
  <si>
    <t>Visan</t>
  </si>
  <si>
    <t>Beukes</t>
  </si>
  <si>
    <t>Chaemchantha</t>
  </si>
  <si>
    <t>Taki</t>
  </si>
  <si>
    <t>Tomiichi</t>
  </si>
  <si>
    <t>Kakuyama</t>
  </si>
  <si>
    <t>van der Burg</t>
  </si>
  <si>
    <t>Norman</t>
  </si>
  <si>
    <t>Chirita</t>
  </si>
  <si>
    <t>Mthombeni</t>
  </si>
  <si>
    <t>Saenkham</t>
  </si>
  <si>
    <t>Tamami</t>
  </si>
  <si>
    <t>Tomoya</t>
  </si>
  <si>
    <t>Oizumi</t>
  </si>
  <si>
    <t>Rietveld</t>
  </si>
  <si>
    <t>Hagström</t>
  </si>
  <si>
    <t>Danciu</t>
  </si>
  <si>
    <t>Mashego</t>
  </si>
  <si>
    <t>Cherinsi</t>
  </si>
  <si>
    <t>Tamura</t>
  </si>
  <si>
    <t>Toshiro</t>
  </si>
  <si>
    <t>Yokuta</t>
  </si>
  <si>
    <t>Veen</t>
  </si>
  <si>
    <t>Pedersen</t>
  </si>
  <si>
    <t>Dogaru</t>
  </si>
  <si>
    <t>Myeni</t>
  </si>
  <si>
    <t>Sombat</t>
  </si>
  <si>
    <t>Taree</t>
  </si>
  <si>
    <t>Tsukiya</t>
  </si>
  <si>
    <t>Imoto</t>
  </si>
  <si>
    <t>Brand</t>
  </si>
  <si>
    <t>Ståhl</t>
  </si>
  <si>
    <t>Gavrila</t>
  </si>
  <si>
    <t>Botes</t>
  </si>
  <si>
    <t>Khampha</t>
  </si>
  <si>
    <t>Tatsuo</t>
  </si>
  <si>
    <t>Sakakuchi</t>
  </si>
  <si>
    <t>van Eck</t>
  </si>
  <si>
    <t>Lindh</t>
  </si>
  <si>
    <t>Tudose</t>
  </si>
  <si>
    <t>Kubheka</t>
  </si>
  <si>
    <t>Buakaeo</t>
  </si>
  <si>
    <t>Taura</t>
  </si>
  <si>
    <t>Yamato (やまと)</t>
  </si>
  <si>
    <t>Ogihara</t>
  </si>
  <si>
    <t>Kersten</t>
  </si>
  <si>
    <t>Svärd</t>
  </si>
  <si>
    <t>Voinea</t>
  </si>
  <si>
    <t>Mankhong</t>
  </si>
  <si>
    <t>Tomo</t>
  </si>
  <si>
    <t>Yoshi</t>
  </si>
  <si>
    <t>Sekikuchi</t>
  </si>
  <si>
    <t>Arends</t>
  </si>
  <si>
    <t>Berntsson</t>
  </si>
  <si>
    <t>Dascalu</t>
  </si>
  <si>
    <t>Petersen</t>
  </si>
  <si>
    <t>Sangkaeo</t>
  </si>
  <si>
    <t>Tonica</t>
  </si>
  <si>
    <t>Yoshiaki</t>
  </si>
  <si>
    <t>Serujio</t>
  </si>
  <si>
    <t>van Rooij</t>
  </si>
  <si>
    <t>Hjalmarsson</t>
  </si>
  <si>
    <t>Moldoveanu</t>
  </si>
  <si>
    <t>Mulaudzi</t>
  </si>
  <si>
    <t>Saengomni</t>
  </si>
  <si>
    <t>Tora</t>
  </si>
  <si>
    <t>Yoshihiro</t>
  </si>
  <si>
    <t>Onishi</t>
  </si>
  <si>
    <t>Feenstra</t>
  </si>
  <si>
    <t>Näslund</t>
  </si>
  <si>
    <t>Lazár</t>
  </si>
  <si>
    <t>Ntshangase</t>
  </si>
  <si>
    <t>Bunraksa</t>
  </si>
  <si>
    <t>Tsumugi (つむぎ)</t>
  </si>
  <si>
    <t>Yoshio</t>
  </si>
  <si>
    <t>Eshinu</t>
  </si>
  <si>
    <t>Koopmans</t>
  </si>
  <si>
    <t>Ågren</t>
  </si>
  <si>
    <t>Pana</t>
  </si>
  <si>
    <t>Coetzer</t>
  </si>
  <si>
    <t>Bunyuen</t>
  </si>
  <si>
    <t>Tsunade</t>
  </si>
  <si>
    <t>Youta (ようだ)</t>
  </si>
  <si>
    <t>Sutou</t>
  </si>
  <si>
    <t>van Rossum</t>
  </si>
  <si>
    <t>Augustsson</t>
  </si>
  <si>
    <t>Mihalcea</t>
  </si>
  <si>
    <t>Khanyile</t>
  </si>
  <si>
    <t>Tsuru</t>
  </si>
  <si>
    <t>Yuu</t>
  </si>
  <si>
    <t>Fukui</t>
  </si>
  <si>
    <t>Vissers</t>
  </si>
  <si>
    <t>Forslund</t>
  </si>
  <si>
    <t>Patrascu</t>
  </si>
  <si>
    <t>Xulu</t>
  </si>
  <si>
    <t>Sisang</t>
  </si>
  <si>
    <t>Yama</t>
  </si>
  <si>
    <t>Yuuma (ゆうま)</t>
  </si>
  <si>
    <t>Koga</t>
  </si>
  <si>
    <t>Knol</t>
  </si>
  <si>
    <t>Lindkvist</t>
  </si>
  <si>
    <t>Negrea</t>
  </si>
  <si>
    <t>Kasemsuk</t>
  </si>
  <si>
    <t>Yuuto (ゆうと)</t>
  </si>
  <si>
    <t>Honma</t>
  </si>
  <si>
    <t>Hoogendoorn</t>
  </si>
  <si>
    <t>Asplund</t>
  </si>
  <si>
    <t>Trif</t>
  </si>
  <si>
    <t>United States</t>
  </si>
  <si>
    <t>Morocco</t>
  </si>
  <si>
    <t>Turkish</t>
  </si>
  <si>
    <t>Persian</t>
  </si>
  <si>
    <t>Nigeria</t>
  </si>
  <si>
    <t>Ethiopia (Amharic)</t>
  </si>
  <si>
    <t>Yoruba (Senegal-Guinea to Central African Republic)</t>
  </si>
  <si>
    <t>Avg. Height</t>
  </si>
  <si>
    <t>Selected Name</t>
  </si>
  <si>
    <t>Zakaria</t>
  </si>
  <si>
    <t>Adilah</t>
  </si>
  <si>
    <t>Alaoui</t>
  </si>
  <si>
    <t>Aagha</t>
  </si>
  <si>
    <t>Aergul</t>
  </si>
  <si>
    <t>Yilmaz</t>
  </si>
  <si>
    <t>Abdieso</t>
  </si>
  <si>
    <t>Aafreen</t>
  </si>
  <si>
    <t>Abbas</t>
  </si>
  <si>
    <t>Abaeze</t>
  </si>
  <si>
    <t>Abal</t>
  </si>
  <si>
    <t>Abeba</t>
  </si>
  <si>
    <t>Aadil</t>
  </si>
  <si>
    <t>Abayomi</t>
  </si>
  <si>
    <t>Aamir</t>
  </si>
  <si>
    <t>Buchra</t>
  </si>
  <si>
    <t>Ait</t>
  </si>
  <si>
    <t>Aaghaa</t>
  </si>
  <si>
    <t>Doga</t>
  </si>
  <si>
    <t>Abtin</t>
  </si>
  <si>
    <t>Abreshmina</t>
  </si>
  <si>
    <t>Abbasi عبّاسی</t>
  </si>
  <si>
    <t>Abayomrunkoje</t>
  </si>
  <si>
    <t>Abubakar</t>
  </si>
  <si>
    <t>Abathun</t>
  </si>
  <si>
    <t>Aberash</t>
  </si>
  <si>
    <t>Abenet</t>
  </si>
  <si>
    <t>Aaqib</t>
  </si>
  <si>
    <t>Abidemi</t>
  </si>
  <si>
    <t>Abimbola</t>
  </si>
  <si>
    <t>Chaima</t>
  </si>
  <si>
    <t>Alami</t>
  </si>
  <si>
    <t>Abay</t>
  </si>
  <si>
    <t>Ece</t>
  </si>
  <si>
    <t>Demir</t>
  </si>
  <si>
    <t>Abzari</t>
  </si>
  <si>
    <t>Afhak</t>
  </si>
  <si>
    <t>Abdi</t>
  </si>
  <si>
    <t>Abegunde</t>
  </si>
  <si>
    <t>Adaego</t>
  </si>
  <si>
    <t>Abrinet</t>
  </si>
  <si>
    <t>Abera</t>
  </si>
  <si>
    <t>Aaqil</t>
  </si>
  <si>
    <t>Abiona</t>
  </si>
  <si>
    <t>Abiola</t>
  </si>
  <si>
    <t>Abdel</t>
  </si>
  <si>
    <t>Faiza</t>
  </si>
  <si>
    <t>Bennani</t>
  </si>
  <si>
    <t>Şahin</t>
  </si>
  <si>
    <t>Afrin</t>
  </si>
  <si>
    <t>Afra</t>
  </si>
  <si>
    <t>Abdullahi</t>
  </si>
  <si>
    <t>Abeo</t>
  </si>
  <si>
    <t>Adaeze</t>
  </si>
  <si>
    <t>Abebe</t>
  </si>
  <si>
    <t>Addis</t>
  </si>
  <si>
    <t>Abey</t>
  </si>
  <si>
    <t>Aashir</t>
  </si>
  <si>
    <t>Adankwo</t>
  </si>
  <si>
    <t>Adebayo</t>
  </si>
  <si>
    <t>Abdellah</t>
  </si>
  <si>
    <t>Farah</t>
  </si>
  <si>
    <t>Adalar</t>
  </si>
  <si>
    <t>Emine</t>
  </si>
  <si>
    <t>Çelik</t>
  </si>
  <si>
    <t>Afsar</t>
  </si>
  <si>
    <t>Afsarara</t>
  </si>
  <si>
    <t>Abedini</t>
  </si>
  <si>
    <t>Abidugun</t>
  </si>
  <si>
    <t>Adaku</t>
  </si>
  <si>
    <t>Musa</t>
  </si>
  <si>
    <t>Adey</t>
  </si>
  <si>
    <t>Adamu</t>
  </si>
  <si>
    <t>Aasif</t>
  </si>
  <si>
    <t>Adaoma</t>
  </si>
  <si>
    <t>Adebisi</t>
  </si>
  <si>
    <t>Idrissi</t>
  </si>
  <si>
    <t>Adlee</t>
  </si>
  <si>
    <t>Emel</t>
  </si>
  <si>
    <t>Yildiz</t>
  </si>
  <si>
    <t>Aistan</t>
  </si>
  <si>
    <t>Afshaneh</t>
  </si>
  <si>
    <t>Abid</t>
  </si>
  <si>
    <t>Abiodun</t>
  </si>
  <si>
    <t>Usman</t>
  </si>
  <si>
    <t>Abesha</t>
  </si>
  <si>
    <t>Adina</t>
  </si>
  <si>
    <t>Adane</t>
  </si>
  <si>
    <t>Aazim</t>
  </si>
  <si>
    <t>Adaora</t>
  </si>
  <si>
    <t>Adebowale</t>
  </si>
  <si>
    <t>Adil</t>
  </si>
  <si>
    <t>Fatiha</t>
  </si>
  <si>
    <t>Berrada</t>
  </si>
  <si>
    <t>Afridi</t>
  </si>
  <si>
    <t>Emiri</t>
  </si>
  <si>
    <t>Yildirim</t>
  </si>
  <si>
    <t>Ajmal</t>
  </si>
  <si>
    <t>Allysiah</t>
  </si>
  <si>
    <t>Agha</t>
  </si>
  <si>
    <t>Achojah</t>
  </si>
  <si>
    <t>Adaobi</t>
  </si>
  <si>
    <t>Akpan</t>
  </si>
  <si>
    <t>Admas</t>
  </si>
  <si>
    <t>Abarshi</t>
  </si>
  <si>
    <t>Adefolake</t>
  </si>
  <si>
    <t>Adeboye</t>
  </si>
  <si>
    <t>Hassan</t>
  </si>
  <si>
    <t>Afshin</t>
  </si>
  <si>
    <t>Feray</t>
  </si>
  <si>
    <t>Öztürk</t>
  </si>
  <si>
    <t>Amooz</t>
  </si>
  <si>
    <t>Almira</t>
  </si>
  <si>
    <t>Ahadi</t>
  </si>
  <si>
    <t>Adebamgbe</t>
  </si>
  <si>
    <t>Adaolisa</t>
  </si>
  <si>
    <t>Adinew</t>
  </si>
  <si>
    <t>Aderiyike</t>
  </si>
  <si>
    <t>Adeboyejo</t>
  </si>
  <si>
    <t>Lahlou</t>
  </si>
  <si>
    <t>Funda</t>
  </si>
  <si>
    <t>Aydin</t>
  </si>
  <si>
    <t>Anoush</t>
  </si>
  <si>
    <t>Adebiyi</t>
  </si>
  <si>
    <t>Adwa</t>
  </si>
  <si>
    <t>Adisu</t>
  </si>
  <si>
    <t>Adesina</t>
  </si>
  <si>
    <t>Adedapo</t>
  </si>
  <si>
    <t>Hadiya</t>
  </si>
  <si>
    <t>Tazi</t>
  </si>
  <si>
    <t>Agin</t>
  </si>
  <si>
    <t>Gulizar</t>
  </si>
  <si>
    <t>Özdemir</t>
  </si>
  <si>
    <t>Anzor</t>
  </si>
  <si>
    <t>Arsia</t>
  </si>
  <si>
    <t>Ahmadi</t>
  </si>
  <si>
    <t>Yusuf</t>
  </si>
  <si>
    <t>Aemero</t>
  </si>
  <si>
    <t>Agar</t>
  </si>
  <si>
    <t>Admassu</t>
  </si>
  <si>
    <t>Abiade</t>
  </si>
  <si>
    <t>Adunni</t>
  </si>
  <si>
    <t>Adedayo</t>
  </si>
  <si>
    <t>Anas</t>
  </si>
  <si>
    <t>Ikram</t>
  </si>
  <si>
    <t>Aziz</t>
  </si>
  <si>
    <t>Ahmet</t>
  </si>
  <si>
    <t>Gaye</t>
  </si>
  <si>
    <t>Arslan</t>
  </si>
  <si>
    <t>Arif</t>
  </si>
  <si>
    <t>Aryana</t>
  </si>
  <si>
    <t>Akbari</t>
  </si>
  <si>
    <t>Adaugo</t>
  </si>
  <si>
    <t>Sunday</t>
  </si>
  <si>
    <t>Ageze</t>
  </si>
  <si>
    <t>Agere</t>
  </si>
  <si>
    <t>Aklilu</t>
  </si>
  <si>
    <t>Aega</t>
  </si>
  <si>
    <t>Adegoke</t>
  </si>
  <si>
    <t>Aryn</t>
  </si>
  <si>
    <t>Aicha</t>
  </si>
  <si>
    <t>Benjelloun</t>
  </si>
  <si>
    <t>Aimal</t>
  </si>
  <si>
    <t>Afet</t>
  </si>
  <si>
    <t>Doğan</t>
  </si>
  <si>
    <t>Arsham</t>
  </si>
  <si>
    <t>Arzu</t>
  </si>
  <si>
    <t>Al Madani</t>
  </si>
  <si>
    <t>Afamefuna</t>
  </si>
  <si>
    <t>Adaure</t>
  </si>
  <si>
    <t>Muhammed</t>
  </si>
  <si>
    <t>Ahadu</t>
  </si>
  <si>
    <t>Alazar</t>
  </si>
  <si>
    <t>Adekoya</t>
  </si>
  <si>
    <t>Ayoub</t>
  </si>
  <si>
    <t>Imane</t>
  </si>
  <si>
    <t>Ajdin</t>
  </si>
  <si>
    <t>Hande</t>
  </si>
  <si>
    <t>Kiliç</t>
  </si>
  <si>
    <t>Artin</t>
  </si>
  <si>
    <t>Astrella</t>
  </si>
  <si>
    <t>Agbarha</t>
  </si>
  <si>
    <t>Umar</t>
  </si>
  <si>
    <t>Ahez</t>
  </si>
  <si>
    <t>Alem</t>
  </si>
  <si>
    <t>Adekunle</t>
  </si>
  <si>
    <t>Beni</t>
  </si>
  <si>
    <t>Ines</t>
  </si>
  <si>
    <t>Ajnur</t>
  </si>
  <si>
    <t>Harika</t>
  </si>
  <si>
    <t>Aslan</t>
  </si>
  <si>
    <t>Aryo</t>
  </si>
  <si>
    <t>Atoosa</t>
  </si>
  <si>
    <t>Alinejad</t>
  </si>
  <si>
    <t>Ahwinahwi</t>
  </si>
  <si>
    <t>Aliyu</t>
  </si>
  <si>
    <t>Almaz</t>
  </si>
  <si>
    <t>Alemayehu</t>
  </si>
  <si>
    <t>Abioye</t>
  </si>
  <si>
    <t>Amoke</t>
  </si>
  <si>
    <t>Ademola</t>
  </si>
  <si>
    <t>Bilal</t>
  </si>
  <si>
    <t>Saidi</t>
  </si>
  <si>
    <t>Akara</t>
  </si>
  <si>
    <t>Joozher</t>
  </si>
  <si>
    <t>Çetin</t>
  </si>
  <si>
    <t>Arzhang</t>
  </si>
  <si>
    <t>Avaleigh</t>
  </si>
  <si>
    <t>Alizadeh</t>
  </si>
  <si>
    <t>Akachukwu</t>
  </si>
  <si>
    <t>Ahunna</t>
  </si>
  <si>
    <t>Sani</t>
  </si>
  <si>
    <t>Alemu</t>
  </si>
  <si>
    <t>Atinuke</t>
  </si>
  <si>
    <t>Adeniyi</t>
  </si>
  <si>
    <t>Brahim</t>
  </si>
  <si>
    <t>Tahiri</t>
  </si>
  <si>
    <t>Akay</t>
  </si>
  <si>
    <t>Jorawar</t>
  </si>
  <si>
    <t>Kara</t>
  </si>
  <si>
    <t>Ashkan</t>
  </si>
  <si>
    <t>Aytan</t>
  </si>
  <si>
    <t>Akin</t>
  </si>
  <si>
    <t>Akuada</t>
  </si>
  <si>
    <t>Alema</t>
  </si>
  <si>
    <t>Amaresh</t>
  </si>
  <si>
    <t>Adare</t>
  </si>
  <si>
    <t>Ayobami</t>
  </si>
  <si>
    <t>Adenuga</t>
  </si>
  <si>
    <t>Driss</t>
  </si>
  <si>
    <t>El Idrissi</t>
  </si>
  <si>
    <t>Alibek</t>
  </si>
  <si>
    <t>Jihan</t>
  </si>
  <si>
    <t>Koç</t>
  </si>
  <si>
    <t>Asman</t>
  </si>
  <si>
    <t>Azadeh</t>
  </si>
  <si>
    <t>Amini</t>
  </si>
  <si>
    <t>Akpofure</t>
  </si>
  <si>
    <t>Anwilichukwu</t>
  </si>
  <si>
    <t>Lawal</t>
  </si>
  <si>
    <t>Aleme</t>
  </si>
  <si>
    <t>Amina</t>
  </si>
  <si>
    <t>Amare</t>
  </si>
  <si>
    <t>Ayokunumi</t>
  </si>
  <si>
    <t>Adeola</t>
  </si>
  <si>
    <t>Emir</t>
  </si>
  <si>
    <t>Khalida</t>
  </si>
  <si>
    <t>Cherkaoui</t>
  </si>
  <si>
    <t>Alp</t>
  </si>
  <si>
    <t>Kader</t>
  </si>
  <si>
    <t>Kurt</t>
  </si>
  <si>
    <t>Aurang</t>
  </si>
  <si>
    <t>Azizah</t>
  </si>
  <si>
    <t>Akunna</t>
  </si>
  <si>
    <t>Anwuli</t>
  </si>
  <si>
    <t>Udo</t>
  </si>
  <si>
    <t>Amira</t>
  </si>
  <si>
    <t>Amsalu</t>
  </si>
  <si>
    <t>Ayomide</t>
  </si>
  <si>
    <t>Adepoju</t>
  </si>
  <si>
    <t>Hachim</t>
  </si>
  <si>
    <t>Latifah</t>
  </si>
  <si>
    <t>Filali</t>
  </si>
  <si>
    <t>Altan</t>
  </si>
  <si>
    <t>Kadri</t>
  </si>
  <si>
    <t>Özkan</t>
  </si>
  <si>
    <t>Ayas</t>
  </si>
  <si>
    <t>Bahar</t>
  </si>
  <si>
    <t>Ansari</t>
  </si>
  <si>
    <t>Amaechi</t>
  </si>
  <si>
    <t>Anwulichukwu</t>
  </si>
  <si>
    <t>Andinet</t>
  </si>
  <si>
    <t>Andenet</t>
  </si>
  <si>
    <t>Ayomisioluwakonitan</t>
  </si>
  <si>
    <t>Adesanya</t>
  </si>
  <si>
    <t>Hamza</t>
  </si>
  <si>
    <t>Amrani</t>
  </si>
  <si>
    <t>Anarbek</t>
  </si>
  <si>
    <t>Lunara</t>
  </si>
  <si>
    <t>Polat</t>
  </si>
  <si>
    <t>Azar</t>
  </si>
  <si>
    <t>Baigum</t>
  </si>
  <si>
    <t>Anvari</t>
  </si>
  <si>
    <t>Amandi</t>
  </si>
  <si>
    <t>Anwulika</t>
  </si>
  <si>
    <t>Umaru</t>
  </si>
  <si>
    <t>Alim</t>
  </si>
  <si>
    <t>Asamenew</t>
  </si>
  <si>
    <t>Ayoola</t>
  </si>
  <si>
    <t>Daoudi</t>
  </si>
  <si>
    <t>Arystanbek</t>
  </si>
  <si>
    <t>Lalam</t>
  </si>
  <si>
    <t>Acar</t>
  </si>
  <si>
    <t>Baaz</t>
  </si>
  <si>
    <t>Bakhita</t>
  </si>
  <si>
    <t>Arab</t>
  </si>
  <si>
    <t>Amobi</t>
  </si>
  <si>
    <t>Apunanwu</t>
  </si>
  <si>
    <t>Asnake</t>
  </si>
  <si>
    <t>Ayotola</t>
  </si>
  <si>
    <t>Adesoji</t>
  </si>
  <si>
    <t>Idrissa</t>
  </si>
  <si>
    <t>Meryem</t>
  </si>
  <si>
    <t>Yassine</t>
  </si>
  <si>
    <t>Asen</t>
  </si>
  <si>
    <t>Melike</t>
  </si>
  <si>
    <t>Şimşek</t>
  </si>
  <si>
    <t>Baddar</t>
  </si>
  <si>
    <t>Bano</t>
  </si>
  <si>
    <t>Anozie</t>
  </si>
  <si>
    <t>Aretta</t>
  </si>
  <si>
    <t>Ojo</t>
  </si>
  <si>
    <t>Areg</t>
  </si>
  <si>
    <t>Asrat</t>
  </si>
  <si>
    <t>Adepero</t>
  </si>
  <si>
    <t>Ayotoluwafunmi</t>
  </si>
  <si>
    <t>Adetokunbo</t>
  </si>
  <si>
    <t>Ilyass</t>
  </si>
  <si>
    <t>Aleah</t>
  </si>
  <si>
    <t>Asker</t>
  </si>
  <si>
    <t>Ayeleen</t>
  </si>
  <si>
    <t>Özcan</t>
  </si>
  <si>
    <t>Baghish</t>
  </si>
  <si>
    <t>Berina</t>
  </si>
  <si>
    <t>Asadi</t>
  </si>
  <si>
    <t>Arinzechukwu</t>
  </si>
  <si>
    <t>Asaroyoma</t>
  </si>
  <si>
    <t>Jimoh</t>
  </si>
  <si>
    <t>Ameha</t>
  </si>
  <si>
    <t>Atikem</t>
  </si>
  <si>
    <t>Ayotunde</t>
  </si>
  <si>
    <t>Adewole</t>
  </si>
  <si>
    <t>Ismail</t>
  </si>
  <si>
    <t>Karim</t>
  </si>
  <si>
    <t>Meltem</t>
  </si>
  <si>
    <t>Korkmaz</t>
  </si>
  <si>
    <t>Bahaaldin</t>
  </si>
  <si>
    <t>Caspara</t>
  </si>
  <si>
    <t>Asgari</t>
  </si>
  <si>
    <t>Aruegodore</t>
  </si>
  <si>
    <t>Binyelum</t>
  </si>
  <si>
    <t>Amene</t>
  </si>
  <si>
    <t>Ayele</t>
  </si>
  <si>
    <t>Adeshola</t>
  </si>
  <si>
    <t>Ayotundun</t>
  </si>
  <si>
    <t>Adeyanju</t>
  </si>
  <si>
    <t>Nahla</t>
  </si>
  <si>
    <t>Said</t>
  </si>
  <si>
    <t>Asuman</t>
  </si>
  <si>
    <t>Neylan</t>
  </si>
  <si>
    <t>Erdoğan</t>
  </si>
  <si>
    <t>Bahirun</t>
  </si>
  <si>
    <t>Cyra</t>
  </si>
  <si>
    <t>Attar عطار</t>
  </si>
  <si>
    <t>Ataikiru</t>
  </si>
  <si>
    <t>Blessing</t>
  </si>
  <si>
    <t>Anbesa</t>
  </si>
  <si>
    <t>Aster</t>
  </si>
  <si>
    <t>Adetayo</t>
  </si>
  <si>
    <t>Ayowonuola</t>
  </si>
  <si>
    <t>Adeyemi</t>
  </si>
  <si>
    <t>Jamal</t>
  </si>
  <si>
    <t>Naima</t>
  </si>
  <si>
    <t>Naji</t>
  </si>
  <si>
    <t>Asur</t>
  </si>
  <si>
    <t>Nurgul</t>
  </si>
  <si>
    <t>Çakir</t>
  </si>
  <si>
    <t>Bahman</t>
  </si>
  <si>
    <t>Damsa</t>
  </si>
  <si>
    <t>Azad</t>
  </si>
  <si>
    <t>Azi</t>
  </si>
  <si>
    <t>Bolanile</t>
  </si>
  <si>
    <t>Muhammadu</t>
  </si>
  <si>
    <t>Atkelt</t>
  </si>
  <si>
    <t>Barnabas</t>
  </si>
  <si>
    <t>Ayowunmi</t>
  </si>
  <si>
    <t>Adeyemo</t>
  </si>
  <si>
    <t>Kadin</t>
  </si>
  <si>
    <t>Bennis</t>
  </si>
  <si>
    <t>Ata</t>
  </si>
  <si>
    <t>Nazik</t>
  </si>
  <si>
    <t>Can</t>
  </si>
  <si>
    <t>Bahnam</t>
  </si>
  <si>
    <t>Darsameen</t>
  </si>
  <si>
    <t>Azimi</t>
  </si>
  <si>
    <t>Azubuike</t>
  </si>
  <si>
    <t>Chiagozie</t>
  </si>
  <si>
    <t>Garba</t>
  </si>
  <si>
    <t>Aneley</t>
  </si>
  <si>
    <t>Basliel</t>
  </si>
  <si>
    <t>Adetope</t>
  </si>
  <si>
    <t>Adigun</t>
  </si>
  <si>
    <t>Kareem</t>
  </si>
  <si>
    <t>Nour</t>
  </si>
  <si>
    <t>El Alaoui</t>
  </si>
  <si>
    <t>Ataa</t>
  </si>
  <si>
    <t>Muge</t>
  </si>
  <si>
    <t>Yavuz</t>
  </si>
  <si>
    <t>Bahram</t>
  </si>
  <si>
    <t>Darya</t>
  </si>
  <si>
    <t>Bako</t>
  </si>
  <si>
    <t>Chiasoka</t>
  </si>
  <si>
    <t>Okon</t>
  </si>
  <si>
    <t>Anemut</t>
  </si>
  <si>
    <t>Ayelech</t>
  </si>
  <si>
    <t>Baslios</t>
  </si>
  <si>
    <t>Adetosoye</t>
  </si>
  <si>
    <t>Bere</t>
  </si>
  <si>
    <t>Afolabi</t>
  </si>
  <si>
    <t>Khalid</t>
  </si>
  <si>
    <t>Rachid</t>
  </si>
  <si>
    <t>Atil</t>
  </si>
  <si>
    <t>Pinar</t>
  </si>
  <si>
    <t>Şen</t>
  </si>
  <si>
    <t>Bakeet</t>
  </si>
  <si>
    <t>Dilnaz</t>
  </si>
  <si>
    <t>Bahrami</t>
  </si>
  <si>
    <t>Banjoko</t>
  </si>
  <si>
    <t>Chiazokam</t>
  </si>
  <si>
    <t>Arega</t>
  </si>
  <si>
    <t>Ayne</t>
  </si>
  <si>
    <t>Bayou</t>
  </si>
  <si>
    <t>Adisa</t>
  </si>
  <si>
    <t>Bidemi</t>
  </si>
  <si>
    <t>Agboola</t>
  </si>
  <si>
    <t>Maleek</t>
  </si>
  <si>
    <t>Chakir</t>
  </si>
  <si>
    <t>Ayaz</t>
  </si>
  <si>
    <t>Rasheda</t>
  </si>
  <si>
    <t>Yalçin</t>
  </si>
  <si>
    <t>Bakhit</t>
  </si>
  <si>
    <t>Dilruba</t>
  </si>
  <si>
    <t>Baraghani</t>
  </si>
  <si>
    <t>Chibarameze</t>
  </si>
  <si>
    <t>Armah</t>
  </si>
  <si>
    <t>Bazin</t>
  </si>
  <si>
    <t>Agada</t>
  </si>
  <si>
    <t>Bimpe</t>
  </si>
  <si>
    <t>Marrakech</t>
  </si>
  <si>
    <t>Rehana</t>
  </si>
  <si>
    <t>Khalil</t>
  </si>
  <si>
    <t>Aydar</t>
  </si>
  <si>
    <t>Roxelana</t>
  </si>
  <si>
    <t>Güler</t>
  </si>
  <si>
    <t>Bakhtawar</t>
  </si>
  <si>
    <t>Dilshadkhatoon</t>
  </si>
  <si>
    <t>Barati</t>
  </si>
  <si>
    <t>Bunkechukwu</t>
  </si>
  <si>
    <t>Chibinobim</t>
  </si>
  <si>
    <t>Ase</t>
  </si>
  <si>
    <t>Azeb</t>
  </si>
  <si>
    <t>Bekele</t>
  </si>
  <si>
    <t>Bisi</t>
  </si>
  <si>
    <t>Ajibade</t>
  </si>
  <si>
    <t>Kamal</t>
  </si>
  <si>
    <t>Sefa</t>
  </si>
  <si>
    <t>Aktaş</t>
  </si>
  <si>
    <t>Bakshish</t>
  </si>
  <si>
    <t>Ehteram</t>
  </si>
  <si>
    <t>Bayat</t>
  </si>
  <si>
    <t>Chetachukwu (Chetachi)</t>
  </si>
  <si>
    <t>Chibundo</t>
  </si>
  <si>
    <t>Asebe</t>
  </si>
  <si>
    <t>Belayneh</t>
  </si>
  <si>
    <t>Bmidele</t>
  </si>
  <si>
    <t>Akande</t>
  </si>
  <si>
    <t>Saeeda</t>
  </si>
  <si>
    <t>Naciri</t>
  </si>
  <si>
    <t>Azizbek</t>
  </si>
  <si>
    <t>Serap</t>
  </si>
  <si>
    <t>Güneş</t>
  </si>
  <si>
    <t>Baqer</t>
  </si>
  <si>
    <t>Emagine</t>
  </si>
  <si>
    <t>Beg</t>
  </si>
  <si>
    <t>Chibuike</t>
  </si>
  <si>
    <t>Chibuogu</t>
  </si>
  <si>
    <t>Isah</t>
  </si>
  <si>
    <t>Asefa</t>
  </si>
  <si>
    <t>Belendia</t>
  </si>
  <si>
    <t>Aminu</t>
  </si>
  <si>
    <t>Bodunde</t>
  </si>
  <si>
    <t>Akeju</t>
  </si>
  <si>
    <t>Moroccan</t>
  </si>
  <si>
    <t>Azzat</t>
  </si>
  <si>
    <t>Banu</t>
  </si>
  <si>
    <t>Bozkurt</t>
  </si>
  <si>
    <t>Baraz</t>
  </si>
  <si>
    <t>Ettie</t>
  </si>
  <si>
    <t>Behnam</t>
  </si>
  <si>
    <t>Chibundu</t>
  </si>
  <si>
    <t>Chichima</t>
  </si>
  <si>
    <t>Yakubu</t>
  </si>
  <si>
    <t>Aseneh</t>
  </si>
  <si>
    <t>Bedelwa</t>
  </si>
  <si>
    <t>Benyam</t>
  </si>
  <si>
    <t>Bolanle</t>
  </si>
  <si>
    <t>Akindele</t>
  </si>
  <si>
    <t>Safaa</t>
  </si>
  <si>
    <t>Youssef</t>
  </si>
  <si>
    <t>Bahadir</t>
  </si>
  <si>
    <t>Sevinc</t>
  </si>
  <si>
    <t>Bulut</t>
  </si>
  <si>
    <t>Barbod</t>
  </si>
  <si>
    <t>Farahnoush</t>
  </si>
  <si>
    <t>Bukhari</t>
  </si>
  <si>
    <t>Chibunna</t>
  </si>
  <si>
    <t>Asfaw</t>
  </si>
  <si>
    <t>Bekelech</t>
  </si>
  <si>
    <t>Berehanu</t>
  </si>
  <si>
    <t>Ango</t>
  </si>
  <si>
    <t>Bolatito</t>
  </si>
  <si>
    <t>Akingbade</t>
  </si>
  <si>
    <t>Mustafa</t>
  </si>
  <si>
    <t>Salima</t>
  </si>
  <si>
    <t>Baki</t>
  </si>
  <si>
    <t>Seyyal</t>
  </si>
  <si>
    <t>Işik</t>
  </si>
  <si>
    <t>Bardia</t>
  </si>
  <si>
    <t>Fareena</t>
  </si>
  <si>
    <t>Charmchi چرمچی</t>
  </si>
  <si>
    <t>Chibuzor</t>
  </si>
  <si>
    <t>Chinechezirim</t>
  </si>
  <si>
    <t>Haruna</t>
  </si>
  <si>
    <t>Atena</t>
  </si>
  <si>
    <t>Bereket</t>
  </si>
  <si>
    <t>Boluwaji</t>
  </si>
  <si>
    <t>Akinwande</t>
  </si>
  <si>
    <t>Nabil</t>
  </si>
  <si>
    <t>Salma</t>
  </si>
  <si>
    <t>Drissi</t>
  </si>
  <si>
    <t>Bakytbek</t>
  </si>
  <si>
    <t>Sezen</t>
  </si>
  <si>
    <t>Turan</t>
  </si>
  <si>
    <t>Barid</t>
  </si>
  <si>
    <t>Fariba</t>
  </si>
  <si>
    <t>Darzi دارزی</t>
  </si>
  <si>
    <t>Chidiadi</t>
  </si>
  <si>
    <t>Chisimdi</t>
  </si>
  <si>
    <t>Eze</t>
  </si>
  <si>
    <t>Ayale</t>
  </si>
  <si>
    <t>Berhan</t>
  </si>
  <si>
    <t>Arzika</t>
  </si>
  <si>
    <t>Boluwatife</t>
  </si>
  <si>
    <t>Akinwunmi</t>
  </si>
  <si>
    <t>Nadim</t>
  </si>
  <si>
    <t>Samira</t>
  </si>
  <si>
    <t>Salhi</t>
  </si>
  <si>
    <t>Balian</t>
  </si>
  <si>
    <t>Shahinaz</t>
  </si>
  <si>
    <t>Keskin</t>
  </si>
  <si>
    <t>Barzin</t>
  </si>
  <si>
    <t>Farideh</t>
  </si>
  <si>
    <t>Ebrahimi ابراهیمی</t>
  </si>
  <si>
    <t>Chidiebere</t>
  </si>
  <si>
    <t>Daberechi</t>
  </si>
  <si>
    <t>Balogun</t>
  </si>
  <si>
    <t>Auta</t>
  </si>
  <si>
    <t>Bosede</t>
  </si>
  <si>
    <t>Alabi</t>
  </si>
  <si>
    <t>Hajji</t>
  </si>
  <si>
    <t>Baris</t>
  </si>
  <si>
    <t>Sibeli</t>
  </si>
  <si>
    <t>Avci</t>
  </si>
  <si>
    <t>Bedel</t>
  </si>
  <si>
    <t>Farzanah</t>
  </si>
  <si>
    <t>Esfahani</t>
  </si>
  <si>
    <t>Chidiebube</t>
  </si>
  <si>
    <t>Daluchi</t>
  </si>
  <si>
    <t>Shehu</t>
  </si>
  <si>
    <t>Beritu</t>
  </si>
  <si>
    <t>Beryihun</t>
  </si>
  <si>
    <t>Ayinde</t>
  </si>
  <si>
    <t>Alakija</t>
  </si>
  <si>
    <t>Osman</t>
  </si>
  <si>
    <t>Bata</t>
  </si>
  <si>
    <t>Toulin</t>
  </si>
  <si>
    <t>Ünal</t>
  </si>
  <si>
    <t>Behdad</t>
  </si>
  <si>
    <t>Fatemeh</t>
  </si>
  <si>
    <t>Fallah</t>
  </si>
  <si>
    <t>Chidozie</t>
  </si>
  <si>
    <t>Daraja</t>
  </si>
  <si>
    <t>Baheru</t>
  </si>
  <si>
    <t>Berknesh</t>
  </si>
  <si>
    <t>Beselot</t>
  </si>
  <si>
    <t>Ayodele</t>
  </si>
  <si>
    <t>Busayo</t>
  </si>
  <si>
    <t>Awojobi</t>
  </si>
  <si>
    <t>Soraya</t>
  </si>
  <si>
    <t>El Amrani</t>
  </si>
  <si>
    <t>Bayar</t>
  </si>
  <si>
    <t>Tuba</t>
  </si>
  <si>
    <t>Gül</t>
  </si>
  <si>
    <t>Behrooz</t>
  </si>
  <si>
    <t>Finna</t>
  </si>
  <si>
    <t>Fanaei</t>
  </si>
  <si>
    <t>Chiekezie</t>
  </si>
  <si>
    <t>Ebunoluwa</t>
  </si>
  <si>
    <t>Yahaya</t>
  </si>
  <si>
    <t>Bertukan</t>
  </si>
  <si>
    <t>Dideoluwakusidede</t>
  </si>
  <si>
    <t>Awoniyi</t>
  </si>
  <si>
    <t>Rafiq</t>
  </si>
  <si>
    <t>Bechir</t>
  </si>
  <si>
    <t>Coşkun</t>
  </si>
  <si>
    <t>Behruz</t>
  </si>
  <si>
    <t>Firoja</t>
  </si>
  <si>
    <t>Farahani</t>
  </si>
  <si>
    <t>Chiemeka</t>
  </si>
  <si>
    <t>Ekemma</t>
  </si>
  <si>
    <t>Azeez</t>
  </si>
  <si>
    <t>Bealu</t>
  </si>
  <si>
    <t>Besrat</t>
  </si>
  <si>
    <t>Brehanu</t>
  </si>
  <si>
    <t>Ayotomiwa</t>
  </si>
  <si>
    <t>Diekololaoluwa</t>
  </si>
  <si>
    <t>Rahim</t>
  </si>
  <si>
    <t>El Alami</t>
  </si>
  <si>
    <t>Özer</t>
  </si>
  <si>
    <t>Behzad</t>
  </si>
  <si>
    <t>Forouzan</t>
  </si>
  <si>
    <t>Farahmand</t>
  </si>
  <si>
    <t>Chiemelie</t>
  </si>
  <si>
    <t>Emetemedia</t>
  </si>
  <si>
    <t>Bedelu</t>
  </si>
  <si>
    <t>Bethel</t>
  </si>
  <si>
    <t>Bruch</t>
  </si>
  <si>
    <t>Diekololaoluwalayemi</t>
  </si>
  <si>
    <t>Babalola</t>
  </si>
  <si>
    <t>Zaynab</t>
  </si>
  <si>
    <t>Mansouri</t>
  </si>
  <si>
    <t>Behrem</t>
  </si>
  <si>
    <t>Zel</t>
  </si>
  <si>
    <t>Bejul</t>
  </si>
  <si>
    <t>Friya</t>
  </si>
  <si>
    <t>Fathi</t>
  </si>
  <si>
    <t>Chiemezie</t>
  </si>
  <si>
    <t>Emeterhire</t>
  </si>
  <si>
    <t>Audu</t>
  </si>
  <si>
    <t>Bekur</t>
  </si>
  <si>
    <t>Bezawit</t>
  </si>
  <si>
    <t>Babangida</t>
  </si>
  <si>
    <t>Doyinsola</t>
  </si>
  <si>
    <t>Babatunde</t>
  </si>
  <si>
    <t>Benkirane</t>
  </si>
  <si>
    <t>Beibut</t>
  </si>
  <si>
    <t>Beyza</t>
  </si>
  <si>
    <t>Sari</t>
  </si>
  <si>
    <t>Bihjan</t>
  </si>
  <si>
    <t>Gelsomina</t>
  </si>
  <si>
    <t>Fikri</t>
  </si>
  <si>
    <t>Chikanma</t>
  </si>
  <si>
    <t>Emilohi</t>
  </si>
  <si>
    <t>Idris</t>
  </si>
  <si>
    <t>Bezu</t>
  </si>
  <si>
    <t>Dagmawi</t>
  </si>
  <si>
    <t>Babasolaf</t>
  </si>
  <si>
    <t>Bah</t>
  </si>
  <si>
    <t>Zohra</t>
  </si>
  <si>
    <t>Sbai</t>
  </si>
  <si>
    <t>Bekarys</t>
  </si>
  <si>
    <t>Zlem</t>
  </si>
  <si>
    <t>Tekin</t>
  </si>
  <si>
    <t>Bizhan</t>
  </si>
  <si>
    <t>Giti</t>
  </si>
  <si>
    <t>Fironzja</t>
  </si>
  <si>
    <t>Chikezie</t>
  </si>
  <si>
    <t>Enajemete</t>
  </si>
  <si>
    <t>Biftu</t>
  </si>
  <si>
    <t>Babatunji</t>
  </si>
  <si>
    <t>Balde</t>
  </si>
  <si>
    <t>Sulaiman</t>
  </si>
  <si>
    <t>Anisah</t>
  </si>
  <si>
    <t>Sabri</t>
  </si>
  <si>
    <t>Berkan</t>
  </si>
  <si>
    <t>Ceyda</t>
  </si>
  <si>
    <t>Taş</t>
  </si>
  <si>
    <t>Borna</t>
  </si>
  <si>
    <t>Goli</t>
  </si>
  <si>
    <t>Firouzja</t>
  </si>
  <si>
    <t>Chimankpa</t>
  </si>
  <si>
    <t>Enivwenaye</t>
  </si>
  <si>
    <t>Beles</t>
  </si>
  <si>
    <t>Bilen</t>
  </si>
  <si>
    <t>Darge</t>
  </si>
  <si>
    <t>Babba</t>
  </si>
  <si>
    <t>Emiola</t>
  </si>
  <si>
    <t>Baldé</t>
  </si>
  <si>
    <t>Tangier</t>
  </si>
  <si>
    <t>Asmaa</t>
  </si>
  <si>
    <t>Hassani</t>
  </si>
  <si>
    <t>Buqat</t>
  </si>
  <si>
    <t>Ceylan</t>
  </si>
  <si>
    <t>Yüksel</t>
  </si>
  <si>
    <t>Burzin</t>
  </si>
  <si>
    <t>Golnar</t>
  </si>
  <si>
    <t>Gharabaghi</t>
  </si>
  <si>
    <t>Chimaobi</t>
  </si>
  <si>
    <t>Enohor</t>
  </si>
  <si>
    <t>Bassey</t>
  </si>
  <si>
    <t>Belete</t>
  </si>
  <si>
    <t>Birkeye</t>
  </si>
  <si>
    <t>Dawit</t>
  </si>
  <si>
    <t>Bakwai</t>
  </si>
  <si>
    <t>Eniafe</t>
  </si>
  <si>
    <t>Youness</t>
  </si>
  <si>
    <t>Ayat</t>
  </si>
  <si>
    <t>Bel</t>
  </si>
  <si>
    <t>Burak</t>
  </si>
  <si>
    <t>Caria</t>
  </si>
  <si>
    <t>Köse</t>
  </si>
  <si>
    <t>Buwayh</t>
  </si>
  <si>
    <t>Gulbarg</t>
  </si>
  <si>
    <t>Ghasemi</t>
  </si>
  <si>
    <t>Chimezie</t>
  </si>
  <si>
    <t>Epkereamaka</t>
  </si>
  <si>
    <t>Chukwu</t>
  </si>
  <si>
    <t>Bogalech</t>
  </si>
  <si>
    <t>Debebe</t>
  </si>
  <si>
    <t>Balarabe</t>
  </si>
  <si>
    <t>Eniiyi</t>
  </si>
  <si>
    <t>Bamba</t>
  </si>
  <si>
    <t>Yousef</t>
  </si>
  <si>
    <t>Kadiri</t>
  </si>
  <si>
    <t>Cahil</t>
  </si>
  <si>
    <t>Defne</t>
  </si>
  <si>
    <t>Ateş</t>
  </si>
  <si>
    <t>Casper</t>
  </si>
  <si>
    <t>Gulzaar</t>
  </si>
  <si>
    <t>Ghorbani</t>
  </si>
  <si>
    <t>Erhimeyoma</t>
  </si>
  <si>
    <t>Berkneh</t>
  </si>
  <si>
    <t>Candace</t>
  </si>
  <si>
    <t>Dejen</t>
  </si>
  <si>
    <t>Enitan</t>
  </si>
  <si>
    <t>Bangoura</t>
  </si>
  <si>
    <t>Chraibi</t>
  </si>
  <si>
    <t>Aksoy</t>
  </si>
  <si>
    <t>Cem</t>
  </si>
  <si>
    <t>Haleh</t>
  </si>
  <si>
    <t>Gul</t>
  </si>
  <si>
    <t>Chinecherem</t>
  </si>
  <si>
    <t>Erhinyoja</t>
  </si>
  <si>
    <t>Idowu</t>
  </si>
  <si>
    <t>Chereka</t>
  </si>
  <si>
    <t>Dereje</t>
  </si>
  <si>
    <t>Bankole</t>
  </si>
  <si>
    <t>Eriifeoluwa</t>
  </si>
  <si>
    <t>Benali</t>
  </si>
  <si>
    <t>Candana</t>
  </si>
  <si>
    <t>Yiğit</t>
  </si>
  <si>
    <t>Chadi</t>
  </si>
  <si>
    <t>Hassie</t>
  </si>
  <si>
    <t>Habibi</t>
  </si>
  <si>
    <t>Chukwudumaga</t>
  </si>
  <si>
    <t>Erhinyuse</t>
  </si>
  <si>
    <t>Okoro</t>
  </si>
  <si>
    <t>Beru</t>
  </si>
  <si>
    <t>Debab</t>
  </si>
  <si>
    <t>Dessalegne</t>
  </si>
  <si>
    <t>Bashir</t>
  </si>
  <si>
    <t>Eromidola</t>
  </si>
  <si>
    <t>Barry</t>
  </si>
  <si>
    <t>Rachidi</t>
  </si>
  <si>
    <t>Candanin</t>
  </si>
  <si>
    <t>Karatay</t>
  </si>
  <si>
    <t>Chamali</t>
  </si>
  <si>
    <t>Heer</t>
  </si>
  <si>
    <t>Haji</t>
  </si>
  <si>
    <t>Chukwuemerie</t>
  </si>
  <si>
    <t>Erhiroghene</t>
  </si>
  <si>
    <t>Beruh</t>
  </si>
  <si>
    <t>Deborha</t>
  </si>
  <si>
    <t>Eezkias</t>
  </si>
  <si>
    <t>Eyitope</t>
  </si>
  <si>
    <t>Beavogui</t>
  </si>
  <si>
    <t>Candon</t>
  </si>
  <si>
    <t>Uzun</t>
  </si>
  <si>
    <t>Changaz</t>
  </si>
  <si>
    <t>Huma</t>
  </si>
  <si>
    <t>Hakimi</t>
  </si>
  <si>
    <t>Chukwuma</t>
  </si>
  <si>
    <t>Erhuvwun</t>
  </si>
  <si>
    <t>Salami</t>
  </si>
  <si>
    <t>Derartu</t>
  </si>
  <si>
    <t>Ejigu</t>
  </si>
  <si>
    <t>Bayowa</t>
  </si>
  <si>
    <t>Fadekunmi</t>
  </si>
  <si>
    <t>Berete</t>
  </si>
  <si>
    <t>Talbi</t>
  </si>
  <si>
    <t>Cenk</t>
  </si>
  <si>
    <t>Charlesh</t>
  </si>
  <si>
    <t>Jabeen</t>
  </si>
  <si>
    <t>Hamadani</t>
  </si>
  <si>
    <t>Chuwudubem</t>
  </si>
  <si>
    <t>Erukainure</t>
  </si>
  <si>
    <t>Igwe</t>
  </si>
  <si>
    <t>Buruk</t>
  </si>
  <si>
    <t>Eleazar</t>
  </si>
  <si>
    <t>Bolade</t>
  </si>
  <si>
    <t>Fehintola</t>
  </si>
  <si>
    <t>Camara</t>
  </si>
  <si>
    <t>Benchekroun</t>
  </si>
  <si>
    <t>Cetin</t>
  </si>
  <si>
    <t>Karaca</t>
  </si>
  <si>
    <t>Chashida</t>
  </si>
  <si>
    <t>Jahan</t>
  </si>
  <si>
    <t>Hamidi</t>
  </si>
  <si>
    <t>Debare</t>
  </si>
  <si>
    <t>Eseoghene</t>
  </si>
  <si>
    <t>Sule</t>
  </si>
  <si>
    <t>Dinha</t>
  </si>
  <si>
    <t>Feyisayo</t>
  </si>
  <si>
    <t>Câmara</t>
  </si>
  <si>
    <t>Slimani</t>
  </si>
  <si>
    <t>Ceyhun</t>
  </si>
  <si>
    <t>Çiftçi</t>
  </si>
  <si>
    <t>Chavdar</t>
  </si>
  <si>
    <t>Jahankhatoon</t>
  </si>
  <si>
    <t>Diarachukwundu</t>
  </si>
  <si>
    <t>Eserovwe</t>
  </si>
  <si>
    <t>Taiwo</t>
  </si>
  <si>
    <t>Chelota</t>
  </si>
  <si>
    <t>Dorcas</t>
  </si>
  <si>
    <t>Endale</t>
  </si>
  <si>
    <t>Damola</t>
  </si>
  <si>
    <t>Feyisetan</t>
  </si>
  <si>
    <t>Cherif</t>
  </si>
  <si>
    <t>Çalişkan</t>
  </si>
  <si>
    <t>Chawish</t>
  </si>
  <si>
    <t>Jaleh</t>
  </si>
  <si>
    <t>Hasani</t>
  </si>
  <si>
    <t>Durojaiye</t>
  </si>
  <si>
    <t>Effiong</t>
  </si>
  <si>
    <t>Chemere</t>
  </si>
  <si>
    <t>Eddel</t>
  </si>
  <si>
    <t>Ephram</t>
  </si>
  <si>
    <t>Dangali</t>
  </si>
  <si>
    <t>Feyisola</t>
  </si>
  <si>
    <t>Cisse</t>
  </si>
  <si>
    <t>Belhaj</t>
  </si>
  <si>
    <t>Çoban</t>
  </si>
  <si>
    <t>Chishti</t>
  </si>
  <si>
    <t>Jasperine</t>
  </si>
  <si>
    <t>Hashemi هاشمی</t>
  </si>
  <si>
    <t>Ebhaleleme</t>
  </si>
  <si>
    <t>Eziamaka</t>
  </si>
  <si>
    <t>Kalu</t>
  </si>
  <si>
    <t>Edna</t>
  </si>
  <si>
    <t>Eskinder</t>
  </si>
  <si>
    <t>Danjuma</t>
  </si>
  <si>
    <t>Fiayosemi</t>
  </si>
  <si>
    <t>Conde</t>
  </si>
  <si>
    <t>Zaki</t>
  </si>
  <si>
    <t>Duman</t>
  </si>
  <si>
    <t>Çiçek</t>
  </si>
  <si>
    <t>Cye</t>
  </si>
  <si>
    <t>Heidari</t>
  </si>
  <si>
    <t>Ebubechukwu</t>
  </si>
  <si>
    <t>Ezichi</t>
  </si>
  <si>
    <t>Nwankwo</t>
  </si>
  <si>
    <t>Dagna</t>
  </si>
  <si>
    <t>Ehete</t>
  </si>
  <si>
    <t>Essayas</t>
  </si>
  <si>
    <t>Danladi</t>
  </si>
  <si>
    <t>Fibikemi</t>
  </si>
  <si>
    <t>Conte</t>
  </si>
  <si>
    <t>Sabir</t>
  </si>
  <si>
    <t>Ediz</t>
  </si>
  <si>
    <t>Yaşar</t>
  </si>
  <si>
    <t>Cyrus</t>
  </si>
  <si>
    <t>Kaameh</t>
  </si>
  <si>
    <t>Heydari</t>
  </si>
  <si>
    <t>Echezonanna</t>
  </si>
  <si>
    <t>Ezinne</t>
  </si>
  <si>
    <t>Damena</t>
  </si>
  <si>
    <t>Elene</t>
  </si>
  <si>
    <t>Etefu</t>
  </si>
  <si>
    <t>Danlami</t>
  </si>
  <si>
    <t>Fisayo</t>
  </si>
  <si>
    <t>Conté</t>
  </si>
  <si>
    <t>Edric</t>
  </si>
  <si>
    <t>Demirci</t>
  </si>
  <si>
    <t>Dalawar</t>
  </si>
  <si>
    <t>Kaamnoosh</t>
  </si>
  <si>
    <t>Edaferierhi</t>
  </si>
  <si>
    <t>Folade</t>
  </si>
  <si>
    <t>Degaf</t>
  </si>
  <si>
    <t>Emebet</t>
  </si>
  <si>
    <t>Eyasu</t>
  </si>
  <si>
    <t>Daran</t>
  </si>
  <si>
    <t>Diaby</t>
  </si>
  <si>
    <t>Abou</t>
  </si>
  <si>
    <t>Efe</t>
  </si>
  <si>
    <t>Darakhshan</t>
  </si>
  <si>
    <t>Kashm</t>
  </si>
  <si>
    <t>Hosseini</t>
  </si>
  <si>
    <t>Edafetanure</t>
  </si>
  <si>
    <t>Folashade</t>
  </si>
  <si>
    <t>Mustapha</t>
  </si>
  <si>
    <t>Degafe</t>
  </si>
  <si>
    <t>Emerta</t>
  </si>
  <si>
    <t>Eyob</t>
  </si>
  <si>
    <t>Dawo</t>
  </si>
  <si>
    <t>Folake</t>
  </si>
  <si>
    <t>Diakite</t>
  </si>
  <si>
    <t>Bakkali</t>
  </si>
  <si>
    <t>Eldar</t>
  </si>
  <si>
    <t>Darian</t>
  </si>
  <si>
    <t>Khawla</t>
  </si>
  <si>
    <t>Hosseinzadeh</t>
  </si>
  <si>
    <t>Edemirukaye</t>
  </si>
  <si>
    <t>Dege</t>
  </si>
  <si>
    <t>Emnet</t>
  </si>
  <si>
    <t>Ezana</t>
  </si>
  <si>
    <t>Duna</t>
  </si>
  <si>
    <t>Folaoluwashade</t>
  </si>
  <si>
    <t>Hicham</t>
  </si>
  <si>
    <t>Emin</t>
  </si>
  <si>
    <t>Çakmak</t>
  </si>
  <si>
    <t>Kiramay</t>
  </si>
  <si>
    <t>Husseini</t>
  </si>
  <si>
    <t>Edewor</t>
  </si>
  <si>
    <t>Ginika</t>
  </si>
  <si>
    <t>Degenet</t>
  </si>
  <si>
    <t>Enguday</t>
  </si>
  <si>
    <t>Ezkeiel</t>
  </si>
  <si>
    <t>Folasade</t>
  </si>
  <si>
    <t>Es</t>
  </si>
  <si>
    <t>Yılmaz</t>
  </si>
  <si>
    <t>Darwish</t>
  </si>
  <si>
    <t>Kiriana</t>
  </si>
  <si>
    <t>Imani</t>
  </si>
  <si>
    <t>Edosio</t>
  </si>
  <si>
    <t>Ginikanwa</t>
  </si>
  <si>
    <t>Etim</t>
  </si>
  <si>
    <t>Degu</t>
  </si>
  <si>
    <t>Enjori</t>
  </si>
  <si>
    <t>Fasika</t>
  </si>
  <si>
    <t>Esupofo</t>
  </si>
  <si>
    <t>Folusho</t>
  </si>
  <si>
    <t>Diawara</t>
  </si>
  <si>
    <t>Mounir</t>
  </si>
  <si>
    <t>Emmad</t>
  </si>
  <si>
    <t>Güngör</t>
  </si>
  <si>
    <t>Dastagir</t>
  </si>
  <si>
    <t>Kiya</t>
  </si>
  <si>
    <t>Jafari</t>
  </si>
  <si>
    <t>Efemuaye</t>
  </si>
  <si>
    <t>Hassana</t>
  </si>
  <si>
    <t>Moses</t>
  </si>
  <si>
    <t>Demena</t>
  </si>
  <si>
    <t>Enku</t>
  </si>
  <si>
    <t>Fassil</t>
  </si>
  <si>
    <t>Faiqah</t>
  </si>
  <si>
    <t>Fowoke</t>
  </si>
  <si>
    <t>Dioubate</t>
  </si>
  <si>
    <t>Emre</t>
  </si>
  <si>
    <t>Uçar</t>
  </si>
  <si>
    <t>Dawar</t>
  </si>
  <si>
    <t>Kobrina</t>
  </si>
  <si>
    <t>Jahanbani</t>
  </si>
  <si>
    <t>Efetobore</t>
  </si>
  <si>
    <t>Ibironke</t>
  </si>
  <si>
    <t>Ogbonna</t>
  </si>
  <si>
    <t>Deseta</t>
  </si>
  <si>
    <t>Ennat</t>
  </si>
  <si>
    <t>Fassilidas</t>
  </si>
  <si>
    <t>Faisal</t>
  </si>
  <si>
    <t>Foyinsola</t>
  </si>
  <si>
    <t>Dore</t>
  </si>
  <si>
    <t>Emree</t>
  </si>
  <si>
    <t>Erdem</t>
  </si>
  <si>
    <t>Didar</t>
  </si>
  <si>
    <t>Ksaman</t>
  </si>
  <si>
    <t>Jalili</t>
  </si>
  <si>
    <t>Egbo</t>
  </si>
  <si>
    <t>Idaramfon</t>
  </si>
  <si>
    <t>Lawali</t>
  </si>
  <si>
    <t>Ergeb</t>
  </si>
  <si>
    <t>Fekadu</t>
  </si>
  <si>
    <t>Farayioluwa</t>
  </si>
  <si>
    <t>Funmilayo</t>
  </si>
  <si>
    <t>Doumbouya</t>
  </si>
  <si>
    <t>Emry</t>
  </si>
  <si>
    <t>Kahraman</t>
  </si>
  <si>
    <t>Dilshad</t>
  </si>
  <si>
    <t>Kyra</t>
  </si>
  <si>
    <t>Jamshidi جمشیدی</t>
  </si>
  <si>
    <t>Egharevba</t>
  </si>
  <si>
    <t>Ifechiluru</t>
  </si>
  <si>
    <t>Udoh</t>
  </si>
  <si>
    <t>Dula</t>
  </si>
  <si>
    <t>Eschetu</t>
  </si>
  <si>
    <t>Feleke</t>
  </si>
  <si>
    <t>Faruq</t>
  </si>
  <si>
    <t>Fyiynfoluwa</t>
  </si>
  <si>
    <t>Drame</t>
  </si>
  <si>
    <t>Enayat</t>
  </si>
  <si>
    <t>Genç</t>
  </si>
  <si>
    <t>Dženan</t>
  </si>
  <si>
    <t>Larmina</t>
  </si>
  <si>
    <t>Javadi</t>
  </si>
  <si>
    <t>Ejaife</t>
  </si>
  <si>
    <t>Ifechukwu</t>
  </si>
  <si>
    <t>Tijani</t>
  </si>
  <si>
    <t>Edel</t>
  </si>
  <si>
    <t>Etalem</t>
  </si>
  <si>
    <t>Ferocious</t>
  </si>
  <si>
    <t>Fiyifolu</t>
  </si>
  <si>
    <t>Gbemisola</t>
  </si>
  <si>
    <t>Falola</t>
  </si>
  <si>
    <t>Lotfi</t>
  </si>
  <si>
    <t>Encarna</t>
  </si>
  <si>
    <t>Uysal</t>
  </si>
  <si>
    <t>Elham</t>
  </si>
  <si>
    <t>Kadivar</t>
  </si>
  <si>
    <t>Ejikeme</t>
  </si>
  <si>
    <t>Ifedimma</t>
  </si>
  <si>
    <t>Etef</t>
  </si>
  <si>
    <t>Fikre</t>
  </si>
  <si>
    <t>Folarin</t>
  </si>
  <si>
    <t>Gbohunmi</t>
  </si>
  <si>
    <t>Fashola</t>
  </si>
  <si>
    <t>Chaoui</t>
  </si>
  <si>
    <t>Ender</t>
  </si>
  <si>
    <t>Emad</t>
  </si>
  <si>
    <t>Liana</t>
  </si>
  <si>
    <t>Karimi کریمی</t>
  </si>
  <si>
    <t>Ekenedilichukwu</t>
  </si>
  <si>
    <t>Ifekristi</t>
  </si>
  <si>
    <t>Adeleke</t>
  </si>
  <si>
    <t>Ewnet</t>
  </si>
  <si>
    <t>Finhas</t>
  </si>
  <si>
    <t>Gaddo</t>
  </si>
  <si>
    <t>Gbolahun</t>
  </si>
  <si>
    <t>Fofana</t>
  </si>
  <si>
    <t>Ensar</t>
  </si>
  <si>
    <t>Çinar</t>
  </si>
  <si>
    <t>Erach</t>
  </si>
  <si>
    <t>Mahatab</t>
  </si>
  <si>
    <t>Karimian</t>
  </si>
  <si>
    <t>Ekong</t>
  </si>
  <si>
    <t>Ifeoluwapo</t>
  </si>
  <si>
    <t>Saidu</t>
  </si>
  <si>
    <t>Gbadebo</t>
  </si>
  <si>
    <t>Gboyega</t>
  </si>
  <si>
    <t>Choukri</t>
  </si>
  <si>
    <t>Enver</t>
  </si>
  <si>
    <t>Eranvej</t>
  </si>
  <si>
    <t>Mahlegha</t>
  </si>
  <si>
    <t>Kazemi</t>
  </si>
  <si>
    <t>Elochukwu</t>
  </si>
  <si>
    <t>Ifeyinwa</t>
  </si>
  <si>
    <t>Esatu</t>
  </si>
  <si>
    <t>Fitsum</t>
  </si>
  <si>
    <t>Gerau</t>
  </si>
  <si>
    <t>Ibidolapo</t>
  </si>
  <si>
    <t>Folorunsho</t>
  </si>
  <si>
    <t>Ouazzani</t>
  </si>
  <si>
    <t>Eren</t>
  </si>
  <si>
    <t>Sönmez</t>
  </si>
  <si>
    <t>Ervad</t>
  </si>
  <si>
    <t>Mahnaz</t>
  </si>
  <si>
    <t>Kazmi</t>
  </si>
  <si>
    <t>Emenike</t>
  </si>
  <si>
    <t>Ifunanya</t>
  </si>
  <si>
    <t>Bala</t>
  </si>
  <si>
    <t>Eshet</t>
  </si>
  <si>
    <t>Fekr</t>
  </si>
  <si>
    <t>Forgetful</t>
  </si>
  <si>
    <t>Gowon</t>
  </si>
  <si>
    <t>Ibidun</t>
  </si>
  <si>
    <t>Goumou</t>
  </si>
  <si>
    <t>Bensaid</t>
  </si>
  <si>
    <t>Ergin</t>
  </si>
  <si>
    <t>Demirel</t>
  </si>
  <si>
    <t>Esfandyar</t>
  </si>
  <si>
    <t>Mahrosh</t>
  </si>
  <si>
    <t>Khadem</t>
  </si>
  <si>
    <t>Emerho</t>
  </si>
  <si>
    <t>Igitioluwotilaiye</t>
  </si>
  <si>
    <t>Salisu</t>
  </si>
  <si>
    <t>Felagot</t>
  </si>
  <si>
    <t>Frew</t>
  </si>
  <si>
    <t>Guntau</t>
  </si>
  <si>
    <t>Ibilola</t>
  </si>
  <si>
    <t>Guilavogui</t>
  </si>
  <si>
    <t>Marsli</t>
  </si>
  <si>
    <t>Erol</t>
  </si>
  <si>
    <t>Mutlu</t>
  </si>
  <si>
    <t>Eskander</t>
  </si>
  <si>
    <t>Mahroz</t>
  </si>
  <si>
    <t>Khalaji</t>
  </si>
  <si>
    <t>Emetitiri</t>
  </si>
  <si>
    <t>Ihuoma</t>
  </si>
  <si>
    <t>Edet</t>
  </si>
  <si>
    <t>Felege</t>
  </si>
  <si>
    <t>Gabra</t>
  </si>
  <si>
    <t>Hana</t>
  </si>
  <si>
    <t>Haba</t>
  </si>
  <si>
    <t>Saadi</t>
  </si>
  <si>
    <t>Eshaq</t>
  </si>
  <si>
    <t>Kilinç</t>
  </si>
  <si>
    <t>Faireh</t>
  </si>
  <si>
    <t>Mahsa</t>
  </si>
  <si>
    <t>Khalili</t>
  </si>
  <si>
    <t>Ihuomachukwu</t>
  </si>
  <si>
    <t>Okafor</t>
  </si>
  <si>
    <t>Feven</t>
  </si>
  <si>
    <t>Galawdeyos</t>
  </si>
  <si>
    <t>Hankurau</t>
  </si>
  <si>
    <t>Ibukun</t>
  </si>
  <si>
    <t>Ihemeje</t>
  </si>
  <si>
    <t>Badr</t>
  </si>
  <si>
    <t>Esmaeel</t>
  </si>
  <si>
    <t>Ay</t>
  </si>
  <si>
    <t>Farbod</t>
  </si>
  <si>
    <t>Mahsati</t>
  </si>
  <si>
    <t>Emudiaga</t>
  </si>
  <si>
    <t>Ijeawele</t>
  </si>
  <si>
    <t>Salihu</t>
  </si>
  <si>
    <t>Fozia</t>
  </si>
  <si>
    <t>Gebriael</t>
  </si>
  <si>
    <t>Ibukunade</t>
  </si>
  <si>
    <t>Ilesanmi</t>
  </si>
  <si>
    <t>Dahbi</t>
  </si>
  <si>
    <t>Esmail</t>
  </si>
  <si>
    <t>Koçak</t>
  </si>
  <si>
    <t>Farhad</t>
  </si>
  <si>
    <t>Mahsheed</t>
  </si>
  <si>
    <t>Khani</t>
  </si>
  <si>
    <t>Enakpodia</t>
  </si>
  <si>
    <t>Ijemma</t>
  </si>
  <si>
    <t>Freole</t>
  </si>
  <si>
    <t>Gedeyon</t>
  </si>
  <si>
    <t>Idogbe</t>
  </si>
  <si>
    <t>Ibukunoluwa</t>
  </si>
  <si>
    <t>Abdo</t>
  </si>
  <si>
    <t>Etemad</t>
  </si>
  <si>
    <t>Yaman</t>
  </si>
  <si>
    <t>Farhang</t>
  </si>
  <si>
    <t>Mahta</t>
  </si>
  <si>
    <t>Khomeini</t>
  </si>
  <si>
    <t>Enitekiru</t>
  </si>
  <si>
    <t>Ijeoma</t>
  </si>
  <si>
    <t>Frezer</t>
  </si>
  <si>
    <t>Germame</t>
  </si>
  <si>
    <t>Ifelewa</t>
  </si>
  <si>
    <t>Kaba</t>
  </si>
  <si>
    <t>Tahri</t>
  </si>
  <si>
    <t>Eymen</t>
  </si>
  <si>
    <t>Küçük</t>
  </si>
  <si>
    <t>Fariborz</t>
  </si>
  <si>
    <t>Mahtab</t>
  </si>
  <si>
    <t>Khoroushi کوروشی</t>
  </si>
  <si>
    <t>Enofe</t>
  </si>
  <si>
    <t>Ikponmwosa</t>
  </si>
  <si>
    <t>Dauda</t>
  </si>
  <si>
    <t>Feseha</t>
  </si>
  <si>
    <t>Gadise</t>
  </si>
  <si>
    <t>Gersem</t>
  </si>
  <si>
    <t>Ifedayo</t>
  </si>
  <si>
    <t>Kamano</t>
  </si>
  <si>
    <t>Sullivan</t>
  </si>
  <si>
    <t>Chahid</t>
  </si>
  <si>
    <t>Galip</t>
  </si>
  <si>
    <t>Çetinkaya</t>
  </si>
  <si>
    <t>Faridoon</t>
  </si>
  <si>
    <t>Mahteab</t>
  </si>
  <si>
    <t>Khorrami</t>
  </si>
  <si>
    <t>Enyinnaya</t>
  </si>
  <si>
    <t>Ileara</t>
  </si>
  <si>
    <t>Nwachukwu</t>
  </si>
  <si>
    <t>Gerum</t>
  </si>
  <si>
    <t>Gete</t>
  </si>
  <si>
    <t>Getachew</t>
  </si>
  <si>
    <t>Imam</t>
  </si>
  <si>
    <t>Ifede</t>
  </si>
  <si>
    <t>Kante</t>
  </si>
  <si>
    <t>Jaxson</t>
  </si>
  <si>
    <t>Benmoussa</t>
  </si>
  <si>
    <t>Guney</t>
  </si>
  <si>
    <t>Altun</t>
  </si>
  <si>
    <t>Farjad</t>
  </si>
  <si>
    <t>Makali</t>
  </si>
  <si>
    <t>Khorsandi</t>
  </si>
  <si>
    <t>Erhiaganoma</t>
  </si>
  <si>
    <t>Imbiana</t>
  </si>
  <si>
    <t>Geta</t>
  </si>
  <si>
    <t>Getu</t>
  </si>
  <si>
    <t>Geteye</t>
  </si>
  <si>
    <t>Inioluwa</t>
  </si>
  <si>
    <t>Ifedolaoluwa</t>
  </si>
  <si>
    <t>Keita</t>
  </si>
  <si>
    <t>Gyula</t>
  </si>
  <si>
    <t>Gündüz</t>
  </si>
  <si>
    <t>Farnaz</t>
  </si>
  <si>
    <t>Malakeh</t>
  </si>
  <si>
    <t>Kiani</t>
  </si>
  <si>
    <t>Erhue</t>
  </si>
  <si>
    <t>Iretomiwa</t>
  </si>
  <si>
    <t>Sanni</t>
  </si>
  <si>
    <t>Gize</t>
  </si>
  <si>
    <t>Ghidewon</t>
  </si>
  <si>
    <t>Iranola</t>
  </si>
  <si>
    <t>Ifedolapo</t>
  </si>
  <si>
    <t>Keïta</t>
  </si>
  <si>
    <t>Hakan</t>
  </si>
  <si>
    <t>Farrukh</t>
  </si>
  <si>
    <t>Margat</t>
  </si>
  <si>
    <t>Latifi</t>
  </si>
  <si>
    <t>Esomchi</t>
  </si>
  <si>
    <t>Isioma</t>
  </si>
  <si>
    <t>Girma</t>
  </si>
  <si>
    <t>Ifejesukristi</t>
  </si>
  <si>
    <t>Koivogui</t>
  </si>
  <si>
    <t>Halil</t>
  </si>
  <si>
    <t>Öz</t>
  </si>
  <si>
    <t>Fartash</t>
  </si>
  <si>
    <t>Mastanah</t>
  </si>
  <si>
    <t>Madani</t>
  </si>
  <si>
    <t>Etaidaferua</t>
  </si>
  <si>
    <t>Isoken</t>
  </si>
  <si>
    <t>Rabiu</t>
  </si>
  <si>
    <t>Gonder</t>
  </si>
  <si>
    <t>Habtam</t>
  </si>
  <si>
    <t>Gizaw</t>
  </si>
  <si>
    <t>Isamotu-Olalekan</t>
  </si>
  <si>
    <t>Ifelayo</t>
  </si>
  <si>
    <t>Kolie</t>
  </si>
  <si>
    <t>Hamit</t>
  </si>
  <si>
    <t>Kartal</t>
  </si>
  <si>
    <t>Farzan</t>
  </si>
  <si>
    <t>Meesha</t>
  </si>
  <si>
    <t>Maghsoodloo</t>
  </si>
  <si>
    <t>Etanomare</t>
  </si>
  <si>
    <t>Iyawa</t>
  </si>
  <si>
    <t>Nweke</t>
  </si>
  <si>
    <t>Goshu</t>
  </si>
  <si>
    <t>Habte</t>
  </si>
  <si>
    <t>Goliad</t>
  </si>
  <si>
    <t>Iseoluwa</t>
  </si>
  <si>
    <t>Ifeoluwadolapo</t>
  </si>
  <si>
    <t>Konate</t>
  </si>
  <si>
    <t>Hasad</t>
  </si>
  <si>
    <t>Aydemir</t>
  </si>
  <si>
    <t>Fereydoon</t>
  </si>
  <si>
    <t>Meg</t>
  </si>
  <si>
    <t>Mahdavi</t>
  </si>
  <si>
    <t>Etaredafe</t>
  </si>
  <si>
    <t>Jaiyesimi</t>
  </si>
  <si>
    <t>Okorie</t>
  </si>
  <si>
    <t>Hagere</t>
  </si>
  <si>
    <t>Gorfu</t>
  </si>
  <si>
    <t>Ismaila</t>
  </si>
  <si>
    <t>Ifesowapo</t>
  </si>
  <si>
    <t>Koulibaly</t>
  </si>
  <si>
    <t>Hidir</t>
  </si>
  <si>
    <t>Güven</t>
  </si>
  <si>
    <t>Meggie</t>
  </si>
  <si>
    <t>Ewelike</t>
  </si>
  <si>
    <t>Jol</t>
  </si>
  <si>
    <t>Habtamu</t>
  </si>
  <si>
    <t>Hamere</t>
  </si>
  <si>
    <t>Gukssa</t>
  </si>
  <si>
    <t>Iyanu-Oluwa</t>
  </si>
  <si>
    <t>Ifetundun</t>
  </si>
  <si>
    <t>Kourouma</t>
  </si>
  <si>
    <t>Hosmunt</t>
  </si>
  <si>
    <t>Çolak</t>
  </si>
  <si>
    <t>Firoj</t>
  </si>
  <si>
    <t>Mehlika</t>
  </si>
  <si>
    <t>Mahini</t>
  </si>
  <si>
    <t>Ezesinachi</t>
  </si>
  <si>
    <t>Joy</t>
  </si>
  <si>
    <t>Ganiyu</t>
  </si>
  <si>
    <t>Haddis</t>
  </si>
  <si>
    <t>Hamrawit</t>
  </si>
  <si>
    <t>Jalil</t>
  </si>
  <si>
    <t>Ifeya</t>
  </si>
  <si>
    <t>Kouyate</t>
  </si>
  <si>
    <t>Kaan</t>
  </si>
  <si>
    <t>Karakaya</t>
  </si>
  <si>
    <t>Foroohar</t>
  </si>
  <si>
    <t>Mehri</t>
  </si>
  <si>
    <t>Mahmoudi</t>
  </si>
  <si>
    <t>Ezeudo</t>
  </si>
  <si>
    <t>Kairaluchukwu</t>
  </si>
  <si>
    <t>Hagos</t>
  </si>
  <si>
    <t>Haset</t>
  </si>
  <si>
    <t>Jariri</t>
  </si>
  <si>
    <t>Ladipo</t>
  </si>
  <si>
    <t>Tunç</t>
  </si>
  <si>
    <t>Gasparo</t>
  </si>
  <si>
    <t>Mehrish</t>
  </si>
  <si>
    <t>Mahmoudieh</t>
  </si>
  <si>
    <t>Ganiru</t>
  </si>
  <si>
    <t>Kaisoluchukwu</t>
  </si>
  <si>
    <t>Hakim</t>
  </si>
  <si>
    <t>Haile</t>
  </si>
  <si>
    <t>Jatau</t>
  </si>
  <si>
    <t>Ikeoluwa</t>
  </si>
  <si>
    <t>Lamah</t>
  </si>
  <si>
    <t>Coleman</t>
  </si>
  <si>
    <t>Karawan</t>
  </si>
  <si>
    <t>Dönmez</t>
  </si>
  <si>
    <t>Gauzar</t>
  </si>
  <si>
    <t>Mehrnaz</t>
  </si>
  <si>
    <t>Majidi</t>
  </si>
  <si>
    <t>Golibe</t>
  </si>
  <si>
    <t>Kamfeechukwu</t>
  </si>
  <si>
    <t>Owolabi</t>
  </si>
  <si>
    <t>Henok</t>
  </si>
  <si>
    <t>Hailu</t>
  </si>
  <si>
    <t>Jesutosin</t>
  </si>
  <si>
    <t>Layeni</t>
  </si>
  <si>
    <t>Kiral</t>
  </si>
  <si>
    <t>Gök</t>
  </si>
  <si>
    <t>Gharib</t>
  </si>
  <si>
    <t>Mehru</t>
  </si>
  <si>
    <t>Maleki</t>
  </si>
  <si>
    <t>Gosifechukwu</t>
  </si>
  <si>
    <t>Kamharida</t>
  </si>
  <si>
    <t>Oke</t>
  </si>
  <si>
    <t>Haylu</t>
  </si>
  <si>
    <t>Herat</t>
  </si>
  <si>
    <t>Jibril</t>
  </si>
  <si>
    <t>Ilerioluwa</t>
  </si>
  <si>
    <t>Leno</t>
  </si>
  <si>
    <t>Latafat</t>
  </si>
  <si>
    <t>Guebers</t>
  </si>
  <si>
    <t>Mehry</t>
  </si>
  <si>
    <t>Masoumi</t>
  </si>
  <si>
    <t>Hanyechukwu</t>
  </si>
  <si>
    <t>Kamsiyonna</t>
  </si>
  <si>
    <t>Monday</t>
  </si>
  <si>
    <t>Hedar</t>
  </si>
  <si>
    <t>Herit</t>
  </si>
  <si>
    <t>Henoke</t>
  </si>
  <si>
    <t>Jigo</t>
  </si>
  <si>
    <t>Loua</t>
  </si>
  <si>
    <t>Karaman</t>
  </si>
  <si>
    <t>Gulfam</t>
  </si>
  <si>
    <t>Mehvish</t>
  </si>
  <si>
    <t>Mazanderani</t>
  </si>
  <si>
    <t>Kamtochukwu</t>
  </si>
  <si>
    <t>Bakare</t>
  </si>
  <si>
    <t>Heran</t>
  </si>
  <si>
    <t>Hermona</t>
  </si>
  <si>
    <t>Hezekiah</t>
  </si>
  <si>
    <t>Jika</t>
  </si>
  <si>
    <t>Mart</t>
  </si>
  <si>
    <t>Aksu</t>
  </si>
  <si>
    <t>Haabeel</t>
  </si>
  <si>
    <t>Meladi</t>
  </si>
  <si>
    <t>Ifeanyichukwu</t>
  </si>
  <si>
    <t>Kanyinulia</t>
  </si>
  <si>
    <t>Sanusi</t>
  </si>
  <si>
    <t>Jember</t>
  </si>
  <si>
    <t>Hirut</t>
  </si>
  <si>
    <t>Iskinder</t>
  </si>
  <si>
    <t>Kadaɗe</t>
  </si>
  <si>
    <t>Magassouba</t>
  </si>
  <si>
    <t>Mehmet</t>
  </si>
  <si>
    <t>Alkan</t>
  </si>
  <si>
    <t>Hesam</t>
  </si>
  <si>
    <t>Meshia</t>
  </si>
  <si>
    <t>Mir</t>
  </si>
  <si>
    <t>Ifechi</t>
  </si>
  <si>
    <t>Karaluchukwu</t>
  </si>
  <si>
    <t>Umoh</t>
  </si>
  <si>
    <t>Kaleb</t>
  </si>
  <si>
    <t>Hosanna</t>
  </si>
  <si>
    <t>Israel</t>
  </si>
  <si>
    <t>Kane</t>
  </si>
  <si>
    <t>Jadesola</t>
  </si>
  <si>
    <t>Mansare</t>
  </si>
  <si>
    <t>Mert</t>
  </si>
  <si>
    <t>Tosun</t>
  </si>
  <si>
    <t>Homayoun</t>
  </si>
  <si>
    <t>Mirza</t>
  </si>
  <si>
    <t>Ifechukwude</t>
  </si>
  <si>
    <t>Kasarachukwu</t>
  </si>
  <si>
    <t>Friday</t>
  </si>
  <si>
    <t>Kebre</t>
  </si>
  <si>
    <t>Ibsitu</t>
  </si>
  <si>
    <t>Iyasu</t>
  </si>
  <si>
    <t>Karami</t>
  </si>
  <si>
    <t>Jadesolaoluwa</t>
  </si>
  <si>
    <t>Simmons</t>
  </si>
  <si>
    <t>Mesich</t>
  </si>
  <si>
    <t>Özen</t>
  </si>
  <si>
    <t>Homeira</t>
  </si>
  <si>
    <t>Minoo</t>
  </si>
  <si>
    <t>Mirzaei</t>
  </si>
  <si>
    <t>Kasiemobi</t>
  </si>
  <si>
    <t>Mohammadu</t>
  </si>
  <si>
    <t>Kebret</t>
  </si>
  <si>
    <t>Iyoas</t>
  </si>
  <si>
    <t>Jaiyeola</t>
  </si>
  <si>
    <t>Millimono</t>
  </si>
  <si>
    <t>Patterson</t>
  </si>
  <si>
    <t>Mesut</t>
  </si>
  <si>
    <t>Balci</t>
  </si>
  <si>
    <t>Hormoz</t>
  </si>
  <si>
    <t>Mirana</t>
  </si>
  <si>
    <t>Mohammad محمّد</t>
  </si>
  <si>
    <t>Ifemyolunna</t>
  </si>
  <si>
    <t>Kebe</t>
  </si>
  <si>
    <t>Njoku</t>
  </si>
  <si>
    <t>Kelemu</t>
  </si>
  <si>
    <t>Jalene</t>
  </si>
  <si>
    <t>Kasu</t>
  </si>
  <si>
    <t>Millimouno</t>
  </si>
  <si>
    <t>Metin</t>
  </si>
  <si>
    <t>Türk</t>
  </si>
  <si>
    <t>Houman</t>
  </si>
  <si>
    <t>Mishal</t>
  </si>
  <si>
    <t>Mohammadi</t>
  </si>
  <si>
    <t>Igberaharha</t>
  </si>
  <si>
    <t>Kesandu</t>
  </si>
  <si>
    <t>Kelete</t>
  </si>
  <si>
    <t>Kassa</t>
  </si>
  <si>
    <t>Korau</t>
  </si>
  <si>
    <t>Jesulayotimoni</t>
  </si>
  <si>
    <t>Nabe</t>
  </si>
  <si>
    <t>Mirac</t>
  </si>
  <si>
    <t>Sağlam</t>
  </si>
  <si>
    <t>Isfandiyar</t>
  </si>
  <si>
    <t>Mohor</t>
  </si>
  <si>
    <t>Mokri</t>
  </si>
  <si>
    <t>Ighomuedafe</t>
  </si>
  <si>
    <t>Kosarachi</t>
  </si>
  <si>
    <t>Kelile</t>
  </si>
  <si>
    <t>Kokeb</t>
  </si>
  <si>
    <t>Kulau</t>
  </si>
  <si>
    <t>Jibola</t>
  </si>
  <si>
    <t>Odegbami</t>
  </si>
  <si>
    <t>Wallace</t>
  </si>
  <si>
    <t>Karakuş</t>
  </si>
  <si>
    <t>Issavi</t>
  </si>
  <si>
    <t>Mojgan</t>
  </si>
  <si>
    <t>Mousavi</t>
  </si>
  <si>
    <t>Ighovavwerhe</t>
  </si>
  <si>
    <t>Kufreabasi</t>
  </si>
  <si>
    <t>Ketema</t>
  </si>
  <si>
    <t>Kokebe</t>
  </si>
  <si>
    <t>Mabayoje</t>
  </si>
  <si>
    <t>Jolasun</t>
  </si>
  <si>
    <t>Oduwole</t>
  </si>
  <si>
    <t>Murat</t>
  </si>
  <si>
    <t>Çevik</t>
  </si>
  <si>
    <t>Jaaved</t>
  </si>
  <si>
    <t>Monireh</t>
  </si>
  <si>
    <t>Nabavi</t>
  </si>
  <si>
    <t>Igwebuike</t>
  </si>
  <si>
    <t>Kwento</t>
  </si>
  <si>
    <t>Olatunji</t>
  </si>
  <si>
    <t>Kidus</t>
  </si>
  <si>
    <t>Konjit</t>
  </si>
  <si>
    <t>Kile</t>
  </si>
  <si>
    <t>Madugu</t>
  </si>
  <si>
    <t>Ogunleye</t>
  </si>
  <si>
    <t>Cengiz</t>
  </si>
  <si>
    <t>Jadu</t>
  </si>
  <si>
    <t>Morvarid</t>
  </si>
  <si>
    <t>Naceri</t>
  </si>
  <si>
    <t>Iheanacho</t>
  </si>
  <si>
    <t>Lebechi</t>
  </si>
  <si>
    <t>Lakech</t>
  </si>
  <si>
    <t>Kinde</t>
  </si>
  <si>
    <t>Mahmud</t>
  </si>
  <si>
    <t>Neval</t>
  </si>
  <si>
    <t>Güzel</t>
  </si>
  <si>
    <t>Jaghan</t>
  </si>
  <si>
    <t>Naaheed</t>
  </si>
  <si>
    <t>Nafisi</t>
  </si>
  <si>
    <t>Ikechukwu</t>
  </si>
  <si>
    <t>Lotachukwu</t>
  </si>
  <si>
    <t>LeAlem</t>
  </si>
  <si>
    <t>Maidawa</t>
  </si>
  <si>
    <t>Keyshia</t>
  </si>
  <si>
    <t>Oladapo</t>
  </si>
  <si>
    <t>Griffin</t>
  </si>
  <si>
    <t>Nijaz</t>
  </si>
  <si>
    <t>Jahangirkhan</t>
  </si>
  <si>
    <t>Naasiha</t>
  </si>
  <si>
    <t>Najafi</t>
  </si>
  <si>
    <t>Ikemba</t>
  </si>
  <si>
    <t>Machie</t>
  </si>
  <si>
    <t>Raji</t>
  </si>
  <si>
    <t>Lebna</t>
  </si>
  <si>
    <t>Maifari</t>
  </si>
  <si>
    <t>Kikelomo</t>
  </si>
  <si>
    <t>Oladele</t>
  </si>
  <si>
    <t>Niroop</t>
  </si>
  <si>
    <t>Karabulut</t>
  </si>
  <si>
    <t>Jahanshah</t>
  </si>
  <si>
    <t>Naazneen</t>
  </si>
  <si>
    <t>Nalci</t>
  </si>
  <si>
    <t>Ilozumba</t>
  </si>
  <si>
    <t>Maduenu</t>
  </si>
  <si>
    <t>Orji</t>
  </si>
  <si>
    <t>Lelo</t>
  </si>
  <si>
    <t>Lemma</t>
  </si>
  <si>
    <t>Maigero</t>
  </si>
  <si>
    <t>Kinfeosioluwa</t>
  </si>
  <si>
    <t>Oladipo</t>
  </si>
  <si>
    <t>Nouis</t>
  </si>
  <si>
    <t>Keleş</t>
  </si>
  <si>
    <t>Nadereh</t>
  </si>
  <si>
    <t>Namazi</t>
  </si>
  <si>
    <t>Inegbedion</t>
  </si>
  <si>
    <t>Makuachukwu</t>
  </si>
  <si>
    <t>Okeke</t>
  </si>
  <si>
    <t>Lelt</t>
  </si>
  <si>
    <t>Lemuel</t>
  </si>
  <si>
    <t>Maikasuwa</t>
  </si>
  <si>
    <t>Kokumo</t>
  </si>
  <si>
    <t>Olajumoke</t>
  </si>
  <si>
    <t>Oguz</t>
  </si>
  <si>
    <t>Akbaş</t>
  </si>
  <si>
    <t>Javaan</t>
  </si>
  <si>
    <t>Nagma</t>
  </si>
  <si>
    <t>Namdar</t>
  </si>
  <si>
    <t>Irikefe</t>
  </si>
  <si>
    <t>Amadu</t>
  </si>
  <si>
    <t>Kuru</t>
  </si>
  <si>
    <t>Lemlem</t>
  </si>
  <si>
    <t>Leul</t>
  </si>
  <si>
    <t>Maikudi</t>
  </si>
  <si>
    <t>Kolapo</t>
  </si>
  <si>
    <t>Olajuwon</t>
  </si>
  <si>
    <t>Okan</t>
  </si>
  <si>
    <t>Durmuş</t>
  </si>
  <si>
    <t>Javaid</t>
  </si>
  <si>
    <t>Naheed</t>
  </si>
  <si>
    <t>Nariman</t>
  </si>
  <si>
    <t>Miriodere</t>
  </si>
  <si>
    <t>Akinola</t>
  </si>
  <si>
    <t>Lewie</t>
  </si>
  <si>
    <t>Mailafiya</t>
  </si>
  <si>
    <t>Kolawole</t>
  </si>
  <si>
    <t>Bryant</t>
  </si>
  <si>
    <t>Olcay</t>
  </si>
  <si>
    <t>Ince</t>
  </si>
  <si>
    <t>Javana</t>
  </si>
  <si>
    <t>Naheeda</t>
  </si>
  <si>
    <t>Nasri</t>
  </si>
  <si>
    <t>Isinachi</t>
  </si>
  <si>
    <t>Mitaire</t>
  </si>
  <si>
    <t>Godwin</t>
  </si>
  <si>
    <t>Lema</t>
  </si>
  <si>
    <t>Lielit</t>
  </si>
  <si>
    <t>Liben</t>
  </si>
  <si>
    <t>Maiwake</t>
  </si>
  <si>
    <t>Korede</t>
  </si>
  <si>
    <t>Olawale</t>
  </si>
  <si>
    <t>Eroğlu</t>
  </si>
  <si>
    <t>Javeed</t>
  </si>
  <si>
    <t>Nareen</t>
  </si>
  <si>
    <t>Nazari</t>
  </si>
  <si>
    <t>Jachike</t>
  </si>
  <si>
    <t>Mkpulunma</t>
  </si>
  <si>
    <t>Alhaji</t>
  </si>
  <si>
    <t>Mamo</t>
  </si>
  <si>
    <t>Majekodunmi</t>
  </si>
  <si>
    <t>Lanre</t>
  </si>
  <si>
    <t>Olufunke</t>
  </si>
  <si>
    <t>Onur</t>
  </si>
  <si>
    <t>Akkaya</t>
  </si>
  <si>
    <t>Javion</t>
  </si>
  <si>
    <t>Narina</t>
  </si>
  <si>
    <t>Nazeri</t>
  </si>
  <si>
    <t>Jayamma</t>
  </si>
  <si>
    <t>Mmasichukwu</t>
  </si>
  <si>
    <t>Shaibu</t>
  </si>
  <si>
    <t>Liyou</t>
  </si>
  <si>
    <t>Maren</t>
  </si>
  <si>
    <t>Makao</t>
  </si>
  <si>
    <t>Latorunwa</t>
  </si>
  <si>
    <t>Olumide</t>
  </si>
  <si>
    <t>Orhan</t>
  </si>
  <si>
    <t>Akgün</t>
  </si>
  <si>
    <t>Javon</t>
  </si>
  <si>
    <t>Narjis</t>
  </si>
  <si>
    <t>Norouzi</t>
  </si>
  <si>
    <t>Jideofor</t>
  </si>
  <si>
    <t>Modupeore</t>
  </si>
  <si>
    <t>Nwafor</t>
  </si>
  <si>
    <t>Lomi</t>
  </si>
  <si>
    <t>Markos</t>
  </si>
  <si>
    <t>Makau</t>
  </si>
  <si>
    <t>Lolade</t>
  </si>
  <si>
    <t>Olumuyiwa</t>
  </si>
  <si>
    <t>Osmanek</t>
  </si>
  <si>
    <t>Durmaz</t>
  </si>
  <si>
    <t>Jehangir</t>
  </si>
  <si>
    <t>Nasreen</t>
  </si>
  <si>
    <t>Nouri</t>
  </si>
  <si>
    <t>Kachisicho</t>
  </si>
  <si>
    <t>Mofoluwakemi</t>
  </si>
  <si>
    <t>Adeoye</t>
  </si>
  <si>
    <t>Lire</t>
  </si>
  <si>
    <t>Masresha</t>
  </si>
  <si>
    <t>Mansur</t>
  </si>
  <si>
    <t>Oluwa</t>
  </si>
  <si>
    <t>Osmen</t>
  </si>
  <si>
    <t>Demirtaş</t>
  </si>
  <si>
    <t>Nastaran</t>
  </si>
  <si>
    <t>Pahlavi</t>
  </si>
  <si>
    <t>Kachiside</t>
  </si>
  <si>
    <t>Monjolaoluwa</t>
  </si>
  <si>
    <t>Maebel</t>
  </si>
  <si>
    <t>Lulit</t>
  </si>
  <si>
    <t>Mateos</t>
  </si>
  <si>
    <t>Mayowa</t>
  </si>
  <si>
    <t>Oluwole</t>
  </si>
  <si>
    <t>Otar</t>
  </si>
  <si>
    <t>Akbulut</t>
  </si>
  <si>
    <t>Judee</t>
  </si>
  <si>
    <t>Nazhin</t>
  </si>
  <si>
    <t>Parsi</t>
  </si>
  <si>
    <t>Kaetochukwu</t>
  </si>
  <si>
    <t>Morenikeji</t>
  </si>
  <si>
    <t>Magana</t>
  </si>
  <si>
    <t>Matias</t>
  </si>
  <si>
    <t>Mobolaji</t>
  </si>
  <si>
    <t>Monife</t>
  </si>
  <si>
    <t>Omisore</t>
  </si>
  <si>
    <t>Ozan</t>
  </si>
  <si>
    <t>Uslu</t>
  </si>
  <si>
    <t>Judge</t>
  </si>
  <si>
    <t>Nazish</t>
  </si>
  <si>
    <t>Pashaei</t>
  </si>
  <si>
    <t>Kainyechukwuekene</t>
  </si>
  <si>
    <t>Nagodeallah</t>
  </si>
  <si>
    <t>Maleda</t>
  </si>
  <si>
    <t>Mekbib</t>
  </si>
  <si>
    <t>Modadeola</t>
  </si>
  <si>
    <t>Otedola</t>
  </si>
  <si>
    <t>Ozanich</t>
  </si>
  <si>
    <t>Yücel</t>
  </si>
  <si>
    <t>Judhail</t>
  </si>
  <si>
    <t>Nazveen</t>
  </si>
  <si>
    <t>Pejman</t>
  </si>
  <si>
    <t>Kambili</t>
  </si>
  <si>
    <t>Naija</t>
  </si>
  <si>
    <t>Meba</t>
  </si>
  <si>
    <t>Maraki</t>
  </si>
  <si>
    <t>Mekdem</t>
  </si>
  <si>
    <t>Oulare</t>
  </si>
  <si>
    <t>Ozge</t>
  </si>
  <si>
    <t>Aydoğan</t>
  </si>
  <si>
    <t>Kaamran</t>
  </si>
  <si>
    <t>Negina</t>
  </si>
  <si>
    <t>Pour</t>
  </si>
  <si>
    <t>Kamdilichukwu</t>
  </si>
  <si>
    <t>Nasha</t>
  </si>
  <si>
    <t>Aliu</t>
  </si>
  <si>
    <t>Mebratu</t>
  </si>
  <si>
    <t>Marda</t>
  </si>
  <si>
    <t>Mekonnen</t>
  </si>
  <si>
    <t>Modurodoluwa</t>
  </si>
  <si>
    <t>Niyilolawa</t>
  </si>
  <si>
    <t>Oyedepo</t>
  </si>
  <si>
    <t>Rifaat</t>
  </si>
  <si>
    <t>Dursun</t>
  </si>
  <si>
    <t>Kamran</t>
  </si>
  <si>
    <t>Nermina</t>
  </si>
  <si>
    <t>Qazwini</t>
  </si>
  <si>
    <t>Kamfeechi</t>
  </si>
  <si>
    <t>Nchekwube</t>
  </si>
  <si>
    <t>Ummaru</t>
  </si>
  <si>
    <t>Medina</t>
  </si>
  <si>
    <t>Mare</t>
  </si>
  <si>
    <t>Melaku</t>
  </si>
  <si>
    <t>Modurolorilerioluwa</t>
  </si>
  <si>
    <t>Olajuwan</t>
  </si>
  <si>
    <t>Oyekan</t>
  </si>
  <si>
    <t>Roshan</t>
  </si>
  <si>
    <t>Yazici</t>
  </si>
  <si>
    <t>Kamshad</t>
  </si>
  <si>
    <t>Nihada</t>
  </si>
  <si>
    <t>Rahimi</t>
  </si>
  <si>
    <t>Kanayochukwu</t>
  </si>
  <si>
    <t>Ndidi</t>
  </si>
  <si>
    <t>Obi</t>
  </si>
  <si>
    <t>Megnot</t>
  </si>
  <si>
    <t>Melesse</t>
  </si>
  <si>
    <t>Mofetoluwa</t>
  </si>
  <si>
    <t>Olamide</t>
  </si>
  <si>
    <t>Oyeyemi</t>
  </si>
  <si>
    <t>Safet</t>
  </si>
  <si>
    <t>Er</t>
  </si>
  <si>
    <t>Kamyar</t>
  </si>
  <si>
    <t>Nijaza</t>
  </si>
  <si>
    <t>Rahmani</t>
  </si>
  <si>
    <t>Kaodinakachi</t>
  </si>
  <si>
    <t>Ngozichukwuka</t>
  </si>
  <si>
    <t>Kabiru</t>
  </si>
  <si>
    <t>Meka</t>
  </si>
  <si>
    <t>Meaza</t>
  </si>
  <si>
    <t>Mengesha</t>
  </si>
  <si>
    <t>Olaniyi</t>
  </si>
  <si>
    <t>Rotimi</t>
  </si>
  <si>
    <t>Owens</t>
  </si>
  <si>
    <t>Sevket</t>
  </si>
  <si>
    <t>Özçelik</t>
  </si>
  <si>
    <t>Kardar</t>
  </si>
  <si>
    <t>Nikou</t>
  </si>
  <si>
    <t>Rajaei</t>
  </si>
  <si>
    <t>Kelechi</t>
  </si>
  <si>
    <t>Nasiru</t>
  </si>
  <si>
    <t>Mebrat</t>
  </si>
  <si>
    <t>Mesay</t>
  </si>
  <si>
    <t>Olayinka</t>
  </si>
  <si>
    <t>Sacko</t>
  </si>
  <si>
    <t>Shakirat</t>
  </si>
  <si>
    <t>Çelebi</t>
  </si>
  <si>
    <t>Kava</t>
  </si>
  <si>
    <t>Nirupesh</t>
  </si>
  <si>
    <t>Rashidi</t>
  </si>
  <si>
    <t>Kentoroabasi</t>
  </si>
  <si>
    <t>Nneka</t>
  </si>
  <si>
    <t>Mamman</t>
  </si>
  <si>
    <t>Melat</t>
  </si>
  <si>
    <t>Mesfin</t>
  </si>
  <si>
    <t>Olorunyomi</t>
  </si>
  <si>
    <t>Sagno</t>
  </si>
  <si>
    <t>Soner</t>
  </si>
  <si>
    <t>Ünlü</t>
  </si>
  <si>
    <t>Kayan</t>
  </si>
  <si>
    <t>Nirush</t>
  </si>
  <si>
    <t>Reza</t>
  </si>
  <si>
    <t>Kingsley</t>
  </si>
  <si>
    <t>Nnenne</t>
  </si>
  <si>
    <t>Meleak</t>
  </si>
  <si>
    <t>Melk</t>
  </si>
  <si>
    <t>Mignote</t>
  </si>
  <si>
    <t>Oluchi</t>
  </si>
  <si>
    <t>Sall</t>
  </si>
  <si>
    <t>Sukru</t>
  </si>
  <si>
    <t>Karagöz</t>
  </si>
  <si>
    <t>Kayvan</t>
  </si>
  <si>
    <t>Nirut</t>
  </si>
  <si>
    <t>Rostami رستمی</t>
  </si>
  <si>
    <t>Kristibueze</t>
  </si>
  <si>
    <t>Norioghene</t>
  </si>
  <si>
    <t>Popoola</t>
  </si>
  <si>
    <t>Melkam</t>
  </si>
  <si>
    <t>Nabilah</t>
  </si>
  <si>
    <t>Olumoroti</t>
  </si>
  <si>
    <t>Samoura</t>
  </si>
  <si>
    <t>Olson</t>
  </si>
  <si>
    <t>Suleyman</t>
  </si>
  <si>
    <t>Koca</t>
  </si>
  <si>
    <t>Keyvan</t>
  </si>
  <si>
    <t>Nirvikalpa</t>
  </si>
  <si>
    <t>Rouhani</t>
  </si>
  <si>
    <t>Obiageli</t>
  </si>
  <si>
    <t>Memnon</t>
  </si>
  <si>
    <t>Melke</t>
  </si>
  <si>
    <t>Mitiku</t>
  </si>
  <si>
    <t>Nagona</t>
  </si>
  <si>
    <t>Olusola</t>
  </si>
  <si>
    <t>Sangare</t>
  </si>
  <si>
    <t>Tabib</t>
  </si>
  <si>
    <t>Karakaş</t>
  </si>
  <si>
    <t>Khashar</t>
  </si>
  <si>
    <t>Nisrina</t>
  </si>
  <si>
    <t>Sadeghi</t>
  </si>
  <si>
    <t>Lotanna</t>
  </si>
  <si>
    <t>Obioma</t>
  </si>
  <si>
    <t>Mena</t>
  </si>
  <si>
    <t>Menen</t>
  </si>
  <si>
    <t>Moges</t>
  </si>
  <si>
    <t>Nahantsi</t>
  </si>
  <si>
    <t>Oluwabusola</t>
  </si>
  <si>
    <t>Crawford</t>
  </si>
  <si>
    <t>Tamraz</t>
  </si>
  <si>
    <t>Gürbüz</t>
  </si>
  <si>
    <t>Khortdad</t>
  </si>
  <si>
    <t>Nousha</t>
  </si>
  <si>
    <t>Safari</t>
  </si>
  <si>
    <t>Maduka</t>
  </si>
  <si>
    <t>Odavwaro</t>
  </si>
  <si>
    <t>Menab</t>
  </si>
  <si>
    <t>Meskerem</t>
  </si>
  <si>
    <t>Mulu</t>
  </si>
  <si>
    <t>Nanoma</t>
  </si>
  <si>
    <t>Oluwafunbi</t>
  </si>
  <si>
    <t>Saraki</t>
  </si>
  <si>
    <t>Tanju</t>
  </si>
  <si>
    <t>Ekinci</t>
  </si>
  <si>
    <t>Khusro</t>
  </si>
  <si>
    <t>Noushafarin</t>
  </si>
  <si>
    <t>Safavi</t>
  </si>
  <si>
    <t>Mfoniso</t>
  </si>
  <si>
    <t>Ogechukwukana</t>
  </si>
  <si>
    <t>Menas</t>
  </si>
  <si>
    <t>Mesrak</t>
  </si>
  <si>
    <t>Mussie</t>
  </si>
  <si>
    <t>Nomau</t>
  </si>
  <si>
    <t>Oluwagbenga</t>
  </si>
  <si>
    <t>Savane</t>
  </si>
  <si>
    <t>Tansu</t>
  </si>
  <si>
    <t>Toprak</t>
  </si>
  <si>
    <t>Kourosh</t>
  </si>
  <si>
    <t>Noushin</t>
  </si>
  <si>
    <t>Salehi</t>
  </si>
  <si>
    <t>Oghenebrume</t>
  </si>
  <si>
    <t>Adedeji</t>
  </si>
  <si>
    <t>Merha</t>
  </si>
  <si>
    <t>Mirabe</t>
  </si>
  <si>
    <t>Naoed</t>
  </si>
  <si>
    <t>Numilekunoluwa</t>
  </si>
  <si>
    <t>Oluwatoke</t>
  </si>
  <si>
    <t>Seyi</t>
  </si>
  <si>
    <t>Tarkan</t>
  </si>
  <si>
    <t>Türkmen</t>
  </si>
  <si>
    <t>Kushaada</t>
  </si>
  <si>
    <t>Noushineh</t>
  </si>
  <si>
    <t>Salemi</t>
  </si>
  <si>
    <t>Mobo</t>
  </si>
  <si>
    <t>Oghenechovwe</t>
  </si>
  <si>
    <t>Isiaka</t>
  </si>
  <si>
    <t>Nataye</t>
  </si>
  <si>
    <t>Obaloluwa</t>
  </si>
  <si>
    <t>Omolade</t>
  </si>
  <si>
    <t>Sidibe</t>
  </si>
  <si>
    <t>Tengiz</t>
  </si>
  <si>
    <t>Akgül</t>
  </si>
  <si>
    <t>Mahwash</t>
  </si>
  <si>
    <t>Now</t>
  </si>
  <si>
    <t>Salmani</t>
  </si>
  <si>
    <t>Mongo</t>
  </si>
  <si>
    <t>Oghenefejiro</t>
  </si>
  <si>
    <t>Mirtus</t>
  </si>
  <si>
    <t>Misgana</t>
  </si>
  <si>
    <t>Natnael</t>
  </si>
  <si>
    <t>Obasolape</t>
  </si>
  <si>
    <t>Omorinsola</t>
  </si>
  <si>
    <t>Souare</t>
  </si>
  <si>
    <t>Topal</t>
  </si>
  <si>
    <t>Mahafuzur</t>
  </si>
  <si>
    <t>Paniz</t>
  </si>
  <si>
    <t>Sattari</t>
  </si>
  <si>
    <t>Munachimso</t>
  </si>
  <si>
    <t>Oghenegaren</t>
  </si>
  <si>
    <t>Nwosu</t>
  </si>
  <si>
    <t>Mizan</t>
  </si>
  <si>
    <t>Nebiyou</t>
  </si>
  <si>
    <t>Obatotosinloluwa</t>
  </si>
  <si>
    <t>Orisa</t>
  </si>
  <si>
    <t>Soumah</t>
  </si>
  <si>
    <t>Tuncay</t>
  </si>
  <si>
    <t>Topçu</t>
  </si>
  <si>
    <t>Maisil</t>
  </si>
  <si>
    <t>Parastoo</t>
  </si>
  <si>
    <t>Semnani</t>
  </si>
  <si>
    <t>Nchedochukwu</t>
  </si>
  <si>
    <t>Oghenekevwe</t>
  </si>
  <si>
    <t>Oseni</t>
  </si>
  <si>
    <t>Mola</t>
  </si>
  <si>
    <t>Negasi</t>
  </si>
  <si>
    <t>Odunayo</t>
  </si>
  <si>
    <t>Oyinlola</t>
  </si>
  <si>
    <t>Soumaoro</t>
  </si>
  <si>
    <t>Ulugbek</t>
  </si>
  <si>
    <t>Dinç</t>
  </si>
  <si>
    <t>Mehtaar</t>
  </si>
  <si>
    <t>Parbeen</t>
  </si>
  <si>
    <t>Shah شاه</t>
  </si>
  <si>
    <t>Ndulue</t>
  </si>
  <si>
    <t>Ogheneme</t>
  </si>
  <si>
    <t>Mulatu</t>
  </si>
  <si>
    <t>Negus</t>
  </si>
  <si>
    <t>Olabamiji</t>
  </si>
  <si>
    <t>Ronke</t>
  </si>
  <si>
    <t>Sow</t>
  </si>
  <si>
    <t>Snyder</t>
  </si>
  <si>
    <t>Yadgar</t>
  </si>
  <si>
    <t>Gültekin</t>
  </si>
  <si>
    <t>Melchor</t>
  </si>
  <si>
    <t>Parto</t>
  </si>
  <si>
    <t>Shahbazi</t>
  </si>
  <si>
    <t>Nwabueze</t>
  </si>
  <si>
    <t>Oghenemine</t>
  </si>
  <si>
    <t>Micheal</t>
  </si>
  <si>
    <t>Munaye</t>
  </si>
  <si>
    <t>Noab</t>
  </si>
  <si>
    <t>Olabisi</t>
  </si>
  <si>
    <t>Shola</t>
  </si>
  <si>
    <t>Sowande</t>
  </si>
  <si>
    <t>Yusef</t>
  </si>
  <si>
    <t>Şentürk</t>
  </si>
  <si>
    <t>Mihran</t>
  </si>
  <si>
    <t>Parvana</t>
  </si>
  <si>
    <t>Shahidi</t>
  </si>
  <si>
    <t>Oghenerukevwe</t>
  </si>
  <si>
    <t>Adewale</t>
  </si>
  <si>
    <t>Nahome</t>
  </si>
  <si>
    <t>Munit</t>
  </si>
  <si>
    <t>Nohe</t>
  </si>
  <si>
    <t>Olabode</t>
  </si>
  <si>
    <t>Tambara</t>
  </si>
  <si>
    <t>Soyinka</t>
  </si>
  <si>
    <t>Dal</t>
  </si>
  <si>
    <t>Pegah</t>
  </si>
  <si>
    <t>Sharifi</t>
  </si>
  <si>
    <t>Obasi</t>
  </si>
  <si>
    <t>Ogheneruno</t>
  </si>
  <si>
    <t>Shittu</t>
  </si>
  <si>
    <t>Nesanet</t>
  </si>
  <si>
    <t>Paulos</t>
  </si>
  <si>
    <t>Oladayo</t>
  </si>
  <si>
    <t>Tejumola</t>
  </si>
  <si>
    <t>Sylla</t>
  </si>
  <si>
    <t>Black</t>
  </si>
  <si>
    <t>Zehab</t>
  </si>
  <si>
    <t>Sarikaya</t>
  </si>
  <si>
    <t>Miran</t>
  </si>
  <si>
    <t>Pouran</t>
  </si>
  <si>
    <t>Shirazi شیرازی</t>
  </si>
  <si>
    <t>Obiajulu</t>
  </si>
  <si>
    <t>Oghenetega</t>
  </si>
  <si>
    <t>Olayiwola</t>
  </si>
  <si>
    <t>Neberu</t>
  </si>
  <si>
    <t>Neshat</t>
  </si>
  <si>
    <t>Rediat</t>
  </si>
  <si>
    <t>Tiaraoluwa</t>
  </si>
  <si>
    <t>Zeki</t>
  </si>
  <si>
    <t>Vural</t>
  </si>
  <si>
    <t>Pouri</t>
  </si>
  <si>
    <t>Shiri</t>
  </si>
  <si>
    <t>Obiefune</t>
  </si>
  <si>
    <t>Oghenochuko</t>
  </si>
  <si>
    <t>Nega</t>
  </si>
  <si>
    <t>Nigat</t>
  </si>
  <si>
    <t>Retta</t>
  </si>
  <si>
    <t>Olamilekan</t>
  </si>
  <si>
    <t>Timilehin</t>
  </si>
  <si>
    <t>Tejuosho</t>
  </si>
  <si>
    <t>Zhumabek</t>
  </si>
  <si>
    <t>Zengin</t>
  </si>
  <si>
    <t>Mohammadreza</t>
  </si>
  <si>
    <t>Raushanara</t>
  </si>
  <si>
    <t>Shojaee</t>
  </si>
  <si>
    <t>Obinna</t>
  </si>
  <si>
    <t>Oghomena</t>
  </si>
  <si>
    <t>Negat</t>
  </si>
  <si>
    <t>Nigist</t>
  </si>
  <si>
    <t>Robel</t>
  </si>
  <si>
    <t>Titilayo</t>
  </si>
  <si>
    <t>Đulaga</t>
  </si>
  <si>
    <t>Özmen</t>
  </si>
  <si>
    <t>Mokammel</t>
  </si>
  <si>
    <t>Rayhaneh</t>
  </si>
  <si>
    <t>Shokri</t>
  </si>
  <si>
    <t>Oboganriemu</t>
  </si>
  <si>
    <t>Oghonoro</t>
  </si>
  <si>
    <t>Inyang</t>
  </si>
  <si>
    <t>Negede</t>
  </si>
  <si>
    <t>Raey</t>
  </si>
  <si>
    <t>Samson</t>
  </si>
  <si>
    <t>Tiwa</t>
  </si>
  <si>
    <t>Thiam</t>
  </si>
  <si>
    <t>Đulizar</t>
  </si>
  <si>
    <t>Gündoğdu</t>
  </si>
  <si>
    <t>Naasah</t>
  </si>
  <si>
    <t>Rexelle</t>
  </si>
  <si>
    <t>Sidiqi</t>
  </si>
  <si>
    <t>Ochuko</t>
  </si>
  <si>
    <t>Ojanomare</t>
  </si>
  <si>
    <t>Ahmadu</t>
  </si>
  <si>
    <t>Rekik</t>
  </si>
  <si>
    <t>Tokunbo</t>
  </si>
  <si>
    <t>Tolno</t>
  </si>
  <si>
    <t>Ergün</t>
  </si>
  <si>
    <t>Naase</t>
  </si>
  <si>
    <t>Robabeh</t>
  </si>
  <si>
    <t>Soltani</t>
  </si>
  <si>
    <t>Odafe</t>
  </si>
  <si>
    <t>Negusu</t>
  </si>
  <si>
    <t>Saba</t>
  </si>
  <si>
    <t>Seife</t>
  </si>
  <si>
    <t>Toluwalashe</t>
  </si>
  <si>
    <t>Tounkara</t>
  </si>
  <si>
    <t>Şeker</t>
  </si>
  <si>
    <t>Naasih</t>
  </si>
  <si>
    <t>Roshana</t>
  </si>
  <si>
    <t>Soomekh</t>
  </si>
  <si>
    <t>Ogbamremu</t>
  </si>
  <si>
    <t>Olayemi</t>
  </si>
  <si>
    <t>Safiya</t>
  </si>
  <si>
    <t>Tujuka</t>
  </si>
  <si>
    <t>Toure</t>
  </si>
  <si>
    <t>Ariella</t>
  </si>
  <si>
    <t>McDonald</t>
  </si>
  <si>
    <t>Bilgin</t>
  </si>
  <si>
    <t>Nabibukhsh</t>
  </si>
  <si>
    <t>Soroush</t>
  </si>
  <si>
    <t>Ogoro</t>
  </si>
  <si>
    <t>Nesib</t>
  </si>
  <si>
    <t>Saida</t>
  </si>
  <si>
    <t>Shawel</t>
  </si>
  <si>
    <t>Yejide</t>
  </si>
  <si>
    <t>Touré</t>
  </si>
  <si>
    <t>Bal</t>
  </si>
  <si>
    <t>Nahro</t>
  </si>
  <si>
    <t>Rukhsar</t>
  </si>
  <si>
    <t>Souleimani</t>
  </si>
  <si>
    <t>Ohwahwa</t>
  </si>
  <si>
    <t>Neway</t>
  </si>
  <si>
    <t>Oson</t>
  </si>
  <si>
    <t>Zoputan</t>
  </si>
  <si>
    <t>Traore</t>
  </si>
  <si>
    <t>Washington</t>
  </si>
  <si>
    <t>Sezer</t>
  </si>
  <si>
    <t>Rukhsara</t>
  </si>
  <si>
    <t>Tabatabaei</t>
  </si>
  <si>
    <t>Ohwofasa</t>
  </si>
  <si>
    <t>Oluebube</t>
  </si>
  <si>
    <t>Saliu</t>
  </si>
  <si>
    <t>Nishan</t>
  </si>
  <si>
    <t>Sebel</t>
  </si>
  <si>
    <t>Sirak</t>
  </si>
  <si>
    <t>Pamilekunayo</t>
  </si>
  <si>
    <t>Yansane</t>
  </si>
  <si>
    <t>Ilhan</t>
  </si>
  <si>
    <t>Narbir</t>
  </si>
  <si>
    <t>Ruslana</t>
  </si>
  <si>
    <t>Tabataei</t>
  </si>
  <si>
    <t>Ohwonigho</t>
  </si>
  <si>
    <t>Olajide</t>
  </si>
  <si>
    <t>Seble</t>
  </si>
  <si>
    <t>Rago</t>
  </si>
  <si>
    <t>Yattara</t>
  </si>
  <si>
    <t>Güney</t>
  </si>
  <si>
    <t>Taheri</t>
  </si>
  <si>
    <t>Ojakorotu</t>
  </si>
  <si>
    <t>Asuquo</t>
  </si>
  <si>
    <t>Rada</t>
  </si>
  <si>
    <t>Sedey</t>
  </si>
  <si>
    <t>Susenyos</t>
  </si>
  <si>
    <t>Remilekun</t>
  </si>
  <si>
    <t>Yemisi</t>
  </si>
  <si>
    <t>Gökçe</t>
  </si>
  <si>
    <t>Narin</t>
  </si>
  <si>
    <t>Sahba</t>
  </si>
  <si>
    <t>Tajbakhsh</t>
  </si>
  <si>
    <t>Okagbare</t>
  </si>
  <si>
    <t>Akinyemi</t>
  </si>
  <si>
    <t>Sedu</t>
  </si>
  <si>
    <t>Susnios</t>
  </si>
  <si>
    <t>Rereloluwa</t>
  </si>
  <si>
    <t>Youla</t>
  </si>
  <si>
    <t>Albayrak</t>
  </si>
  <si>
    <t>Naushaad</t>
  </si>
  <si>
    <t>Sanaz</t>
  </si>
  <si>
    <t>Talebi</t>
  </si>
  <si>
    <t>Okpara</t>
  </si>
  <si>
    <t>Oluwadunmininu</t>
  </si>
  <si>
    <t>Agbo</t>
  </si>
  <si>
    <t>Sega</t>
  </si>
  <si>
    <t>Tabor</t>
  </si>
  <si>
    <t>Ropo</t>
  </si>
  <si>
    <t>Fidan</t>
  </si>
  <si>
    <t>Niaz</t>
  </si>
  <si>
    <t>Seriyah</t>
  </si>
  <si>
    <t>Tehrani تهرانی</t>
  </si>
  <si>
    <t>Okpogoro</t>
  </si>
  <si>
    <t>Sala</t>
  </si>
  <si>
    <t>Segereda</t>
  </si>
  <si>
    <t>Tadeioes</t>
  </si>
  <si>
    <t>Sangodele</t>
  </si>
  <si>
    <t>Güner</t>
  </si>
  <si>
    <t>Nirmaldharam</t>
  </si>
  <si>
    <t>Shadleen</t>
  </si>
  <si>
    <t>Tousi</t>
  </si>
  <si>
    <t>Onanojah</t>
  </si>
  <si>
    <t>Ekpo</t>
  </si>
  <si>
    <t>Salsawi</t>
  </si>
  <si>
    <t>Sehay</t>
  </si>
  <si>
    <t>Tadesse</t>
  </si>
  <si>
    <t>Sareola</t>
  </si>
  <si>
    <t>Akyol</t>
  </si>
  <si>
    <t>Nirupa</t>
  </si>
  <si>
    <t>Shadman</t>
  </si>
  <si>
    <t>Onochie</t>
  </si>
  <si>
    <t>Selam</t>
  </si>
  <si>
    <t>Tamrat</t>
  </si>
  <si>
    <t>Sarki</t>
  </si>
  <si>
    <t>Hicks</t>
  </si>
  <si>
    <t>Oğuz</t>
  </si>
  <si>
    <t>Nirvaan</t>
  </si>
  <si>
    <t>Shahida</t>
  </si>
  <si>
    <t>Yazdani</t>
  </si>
  <si>
    <t>Onogaganmue</t>
  </si>
  <si>
    <t>Ometeko</t>
  </si>
  <si>
    <t>Suleman</t>
  </si>
  <si>
    <t>Seda</t>
  </si>
  <si>
    <t>Semen</t>
  </si>
  <si>
    <t>Tarik</t>
  </si>
  <si>
    <t>Seriki</t>
  </si>
  <si>
    <t>Vasquez</t>
  </si>
  <si>
    <t>Bayrak</t>
  </si>
  <si>
    <t>Shahlah</t>
  </si>
  <si>
    <t>Yazdi</t>
  </si>
  <si>
    <t>Onoharhigho</t>
  </si>
  <si>
    <t>Lasisi</t>
  </si>
  <si>
    <t>Semret</t>
  </si>
  <si>
    <t>Taye</t>
  </si>
  <si>
    <t>Shakale</t>
  </si>
  <si>
    <t>Inan</t>
  </si>
  <si>
    <t>Orang</t>
  </si>
  <si>
    <t>Shahmir</t>
  </si>
  <si>
    <t>Yousefi</t>
  </si>
  <si>
    <t>Orodena</t>
  </si>
  <si>
    <t>Omonigho</t>
  </si>
  <si>
    <t>Dahiru</t>
  </si>
  <si>
    <t>Sitota</t>
  </si>
  <si>
    <t>Tegene</t>
  </si>
  <si>
    <t>Shekarau</t>
  </si>
  <si>
    <t>Akar</t>
  </si>
  <si>
    <t>Painda</t>
  </si>
  <si>
    <t>Shahnaz</t>
  </si>
  <si>
    <t>Zadeh</t>
  </si>
  <si>
    <t>Ovie</t>
  </si>
  <si>
    <t>Omonoro</t>
  </si>
  <si>
    <t>Sekwar</t>
  </si>
  <si>
    <t>Taitu</t>
  </si>
  <si>
    <t>Teka</t>
  </si>
  <si>
    <t>Shibkau</t>
  </si>
  <si>
    <t>Rice</t>
  </si>
  <si>
    <t>Turgut</t>
  </si>
  <si>
    <t>Parviz</t>
  </si>
  <si>
    <t>Shahrbano</t>
  </si>
  <si>
    <t>Zafar</t>
  </si>
  <si>
    <t>Oyibonanarhoro</t>
  </si>
  <si>
    <t>Onuoha</t>
  </si>
  <si>
    <t>Tebeb</t>
  </si>
  <si>
    <t>Tekle</t>
  </si>
  <si>
    <t>Shoyebi</t>
  </si>
  <si>
    <t>Ercan</t>
  </si>
  <si>
    <t>Pedram</t>
  </si>
  <si>
    <t>Shahrnaz</t>
  </si>
  <si>
    <t>Zaland</t>
  </si>
  <si>
    <t>Oyiborhoro</t>
  </si>
  <si>
    <t>Omotejohwo</t>
  </si>
  <si>
    <t>Semere</t>
  </si>
  <si>
    <t>Teru</t>
  </si>
  <si>
    <t>Tell</t>
  </si>
  <si>
    <t>Sijuwade</t>
  </si>
  <si>
    <t>Kehlani</t>
  </si>
  <si>
    <t>Peyman</t>
  </si>
  <si>
    <t>Shahrzadi</t>
  </si>
  <si>
    <t>Zaman</t>
  </si>
  <si>
    <t>Oyiborode</t>
  </si>
  <si>
    <t>Omotekoro</t>
  </si>
  <si>
    <t>Kazeem</t>
  </si>
  <si>
    <t>Semi</t>
  </si>
  <si>
    <t>Webay</t>
  </si>
  <si>
    <t>Temesgen</t>
  </si>
  <si>
    <t>Similoluwa</t>
  </si>
  <si>
    <t>Ferguson</t>
  </si>
  <si>
    <t>Aydoğdu</t>
  </si>
  <si>
    <t>Pouyan</t>
  </si>
  <si>
    <t>Shahwar</t>
  </si>
  <si>
    <t>Zandi</t>
  </si>
  <si>
    <t>Omotore</t>
  </si>
  <si>
    <t>Senay</t>
  </si>
  <si>
    <t>Webete</t>
  </si>
  <si>
    <t>Teodros</t>
  </si>
  <si>
    <t>Sunkanmi</t>
  </si>
  <si>
    <t>Kalkan</t>
  </si>
  <si>
    <t>Ramak</t>
  </si>
  <si>
    <t>Shakufa</t>
  </si>
  <si>
    <t>Zare</t>
  </si>
  <si>
    <t>Omotughele</t>
  </si>
  <si>
    <t>Shambel</t>
  </si>
  <si>
    <t>Webit</t>
  </si>
  <si>
    <t>Tesfaye</t>
  </si>
  <si>
    <t>Sunmoluwa</t>
  </si>
  <si>
    <t>Nichols</t>
  </si>
  <si>
    <t>Ak</t>
  </si>
  <si>
    <t>Rashan</t>
  </si>
  <si>
    <t>Shamsa</t>
  </si>
  <si>
    <t>Zargari</t>
  </si>
  <si>
    <t>Omotukane</t>
  </si>
  <si>
    <t>Olanrewaju</t>
  </si>
  <si>
    <t>Sheto</t>
  </si>
  <si>
    <t>Wengel</t>
  </si>
  <si>
    <t>Teshome</t>
  </si>
  <si>
    <t>Tadenikawo</t>
  </si>
  <si>
    <t>Özel</t>
  </si>
  <si>
    <t>Revaz</t>
  </si>
  <si>
    <t>Sun</t>
  </si>
  <si>
    <t>Zomorodi</t>
  </si>
  <si>
    <t>Sapele</t>
  </si>
  <si>
    <t>Onajite</t>
  </si>
  <si>
    <t>Saka</t>
  </si>
  <si>
    <t>Werk</t>
  </si>
  <si>
    <t>Tessema</t>
  </si>
  <si>
    <t>Tanimola</t>
  </si>
  <si>
    <t>Maeve</t>
  </si>
  <si>
    <t>Akyüz</t>
  </si>
  <si>
    <t>Rostam</t>
  </si>
  <si>
    <t>Shawdi</t>
  </si>
  <si>
    <t>İpekçi</t>
  </si>
  <si>
    <t>Tayo</t>
  </si>
  <si>
    <t>Onoharhese</t>
  </si>
  <si>
    <t>Tadele</t>
  </si>
  <si>
    <t>Wubete</t>
  </si>
  <si>
    <t>Tewodros</t>
  </si>
  <si>
    <t>Tanko</t>
  </si>
  <si>
    <t>Saeed</t>
  </si>
  <si>
    <t>Shayana</t>
  </si>
  <si>
    <t>Udumebraye</t>
  </si>
  <si>
    <t>Uche</t>
  </si>
  <si>
    <t>Tadese</t>
  </si>
  <si>
    <t>Zema</t>
  </si>
  <si>
    <t>Tewolde</t>
  </si>
  <si>
    <t>Tantoluwa</t>
  </si>
  <si>
    <t>Ipek</t>
  </si>
  <si>
    <t>Safan</t>
  </si>
  <si>
    <t>Sheeva</t>
  </si>
  <si>
    <t>Uhwokori</t>
  </si>
  <si>
    <t>Osarogie</t>
  </si>
  <si>
    <t>Abdulahi</t>
  </si>
  <si>
    <t>Takele</t>
  </si>
  <si>
    <t>Zena</t>
  </si>
  <si>
    <t>The</t>
  </si>
  <si>
    <t>Tawaye</t>
  </si>
  <si>
    <t>Stephens</t>
  </si>
  <si>
    <t>Esen</t>
  </si>
  <si>
    <t>Sahasan</t>
  </si>
  <si>
    <t>Shehzadi</t>
  </si>
  <si>
    <t>Uloho</t>
  </si>
  <si>
    <t>Oviereya</t>
  </si>
  <si>
    <t>Mathew</t>
  </si>
  <si>
    <t>Tamagn</t>
  </si>
  <si>
    <t>Zenha</t>
  </si>
  <si>
    <t>Magnolia</t>
  </si>
  <si>
    <t>Kelley</t>
  </si>
  <si>
    <t>Günay</t>
  </si>
  <si>
    <t>Sherene</t>
  </si>
  <si>
    <t>Umukoro</t>
  </si>
  <si>
    <t>Ogbu</t>
  </si>
  <si>
    <t>Tamene</t>
  </si>
  <si>
    <t>Zoma</t>
  </si>
  <si>
    <t>Tilahun</t>
  </si>
  <si>
    <t>Teleayo</t>
  </si>
  <si>
    <t>Bayraktar</t>
  </si>
  <si>
    <t>Shahjahan</t>
  </si>
  <si>
    <t>Sherin</t>
  </si>
  <si>
    <t>Urhie</t>
  </si>
  <si>
    <t>Oyovwikerhi</t>
  </si>
  <si>
    <t>Shuaibu</t>
  </si>
  <si>
    <t>Zufan</t>
  </si>
  <si>
    <t>Tiruneh</t>
  </si>
  <si>
    <t>Teleola</t>
  </si>
  <si>
    <t>Hoffman</t>
  </si>
  <si>
    <t>Taşdemir</t>
  </si>
  <si>
    <t>Shahou</t>
  </si>
  <si>
    <t>Sheyda</t>
  </si>
  <si>
    <t>Uvo</t>
  </si>
  <si>
    <t>Rayowa</t>
  </si>
  <si>
    <t>Ishola</t>
  </si>
  <si>
    <t>Tamru</t>
  </si>
  <si>
    <t>Trefe</t>
  </si>
  <si>
    <t>Temidayo</t>
  </si>
  <si>
    <t>Daniels</t>
  </si>
  <si>
    <t>Akpinar</t>
  </si>
  <si>
    <t>Shahpur</t>
  </si>
  <si>
    <t>Shideh</t>
  </si>
  <si>
    <t>Uzoma</t>
  </si>
  <si>
    <t>Redeem</t>
  </si>
  <si>
    <t>Adeniran</t>
  </si>
  <si>
    <t>Tsega</t>
  </si>
  <si>
    <t>Temiloluwa</t>
  </si>
  <si>
    <t>Weaver</t>
  </si>
  <si>
    <t>Budak</t>
  </si>
  <si>
    <t>Shahrooz</t>
  </si>
  <si>
    <t>Shouka</t>
  </si>
  <si>
    <t>Tsegaye</t>
  </si>
  <si>
    <t>Temitope</t>
  </si>
  <si>
    <t>June</t>
  </si>
  <si>
    <t>Romero</t>
  </si>
  <si>
    <t>Özbek</t>
  </si>
  <si>
    <t>Shahu</t>
  </si>
  <si>
    <t>Somaieh</t>
  </si>
  <si>
    <t>Sade</t>
  </si>
  <si>
    <t>Ameh</t>
  </si>
  <si>
    <t>Tehut</t>
  </si>
  <si>
    <t>World</t>
  </si>
  <si>
    <t>Teniayo</t>
  </si>
  <si>
    <t>Carroll</t>
  </si>
  <si>
    <t>Aygün</t>
  </si>
  <si>
    <t>Shamsher</t>
  </si>
  <si>
    <t>Somtochukwu</t>
  </si>
  <si>
    <t>Tena</t>
  </si>
  <si>
    <t>Yacobe</t>
  </si>
  <si>
    <t>Tifeoluwa</t>
  </si>
  <si>
    <t>Ersoy</t>
  </si>
  <si>
    <t>Shayan</t>
  </si>
  <si>
    <t>Soussan</t>
  </si>
  <si>
    <t>Adeleye</t>
  </si>
  <si>
    <t>Tenker</t>
  </si>
  <si>
    <t>Yafet</t>
  </si>
  <si>
    <t>Açikgöz</t>
  </si>
  <si>
    <t>Sher</t>
  </si>
  <si>
    <t>Suraya</t>
  </si>
  <si>
    <t>Abdul</t>
  </si>
  <si>
    <t>Yared</t>
  </si>
  <si>
    <t>Tiwalade</t>
  </si>
  <si>
    <t>Öner</t>
  </si>
  <si>
    <t>Simin</t>
  </si>
  <si>
    <t>Suri</t>
  </si>
  <si>
    <t>Tesfa</t>
  </si>
  <si>
    <t>YeAbesera</t>
  </si>
  <si>
    <t>Tiwatope</t>
  </si>
  <si>
    <t>Pierce</t>
  </si>
  <si>
    <t>Temel</t>
  </si>
  <si>
    <t>Siyavash</t>
  </si>
  <si>
    <t>Sury</t>
  </si>
  <si>
    <t>Temidire</t>
  </si>
  <si>
    <t>Salawu</t>
  </si>
  <si>
    <t>Tolla</t>
  </si>
  <si>
    <t>YekunoAmlak</t>
  </si>
  <si>
    <t>Soheil</t>
  </si>
  <si>
    <t>Tabinda</t>
  </si>
  <si>
    <t>Ugwu</t>
  </si>
  <si>
    <t>Yerga</t>
  </si>
  <si>
    <t>Tolulope</t>
  </si>
  <si>
    <t>Atlas</t>
  </si>
  <si>
    <t>Ayhan</t>
  </si>
  <si>
    <t>Sohrab</t>
  </si>
  <si>
    <t>Tahirih</t>
  </si>
  <si>
    <t>Adeniji</t>
  </si>
  <si>
    <t>Urgesa</t>
  </si>
  <si>
    <t>Yieshak</t>
  </si>
  <si>
    <t>Toluwalase</t>
  </si>
  <si>
    <t>Duncan</t>
  </si>
  <si>
    <t>Şener</t>
  </si>
  <si>
    <t>Tahib</t>
  </si>
  <si>
    <t>Taraneh</t>
  </si>
  <si>
    <t>Udumelue</t>
  </si>
  <si>
    <t>Wendem</t>
  </si>
  <si>
    <t>Yihun</t>
  </si>
  <si>
    <t>Toluwalogo</t>
  </si>
  <si>
    <t>Çam</t>
  </si>
  <si>
    <t>Tahmaseb</t>
  </si>
  <si>
    <t>Tarja</t>
  </si>
  <si>
    <t>Ugoulo</t>
  </si>
  <si>
    <t>Werku</t>
  </si>
  <si>
    <t>Yilma</t>
  </si>
  <si>
    <t>Toluwalope</t>
  </si>
  <si>
    <t>Ari</t>
  </si>
  <si>
    <t>Tahmores</t>
  </si>
  <si>
    <t>Tawana</t>
  </si>
  <si>
    <t>Uloaku</t>
  </si>
  <si>
    <t>Bamidele</t>
  </si>
  <si>
    <t>Yelekal</t>
  </si>
  <si>
    <t>Yisake</t>
  </si>
  <si>
    <t>Toluwanimi</t>
  </si>
  <si>
    <t>Tuncer</t>
  </si>
  <si>
    <t>Touca</t>
  </si>
  <si>
    <t>Umukoko</t>
  </si>
  <si>
    <t>Yitbarek</t>
  </si>
  <si>
    <t>Tosin</t>
  </si>
  <si>
    <t>Çağlar</t>
  </si>
  <si>
    <t>Tajwar</t>
  </si>
  <si>
    <t>Umuto</t>
  </si>
  <si>
    <t>Sulaimon</t>
  </si>
  <si>
    <t>Yoel</t>
  </si>
  <si>
    <t>Tunau</t>
  </si>
  <si>
    <t>Johnston</t>
  </si>
  <si>
    <t>Tamerlan</t>
  </si>
  <si>
    <t>Turandot</t>
  </si>
  <si>
    <t>Zemb</t>
  </si>
  <si>
    <t>Yohans</t>
  </si>
  <si>
    <t>Umar –</t>
  </si>
  <si>
    <t>Vakhtang</t>
  </si>
  <si>
    <t>Veeda</t>
  </si>
  <si>
    <t>Yoruba</t>
  </si>
  <si>
    <t>Zemet</t>
  </si>
  <si>
    <t>Yonas</t>
  </si>
  <si>
    <t>Zakariya</t>
  </si>
  <si>
    <t>Wasifah</t>
  </si>
  <si>
    <t>Zauna</t>
  </si>
  <si>
    <t>Zemeta</t>
  </si>
  <si>
    <t>Yonathan</t>
  </si>
  <si>
    <t>Zaryab</t>
  </si>
  <si>
    <t>Wejah</t>
  </si>
  <si>
    <t>Zikoranachidinma</t>
  </si>
  <si>
    <t>Olaleye</t>
  </si>
  <si>
    <t>Yarima</t>
  </si>
  <si>
    <t>Ace</t>
  </si>
  <si>
    <t>Zerin</t>
  </si>
  <si>
    <t>Yegane</t>
  </si>
  <si>
    <t>Zinachidinma</t>
  </si>
  <si>
    <t>Okonkwo</t>
  </si>
  <si>
    <t>Zenabu</t>
  </si>
  <si>
    <t>Zelalem</t>
  </si>
  <si>
    <t>Yele</t>
  </si>
  <si>
    <t>Zubeen</t>
  </si>
  <si>
    <t>Zarafshan</t>
  </si>
  <si>
    <t>Oladipupo</t>
  </si>
  <si>
    <t>Zenawi</t>
  </si>
  <si>
    <t>Zewedu</t>
  </si>
  <si>
    <t>Yohance</t>
  </si>
  <si>
    <t>Portugal</t>
  </si>
  <si>
    <t>Maori</t>
  </si>
  <si>
    <t>Hawaii</t>
  </si>
  <si>
    <t>Shiny</t>
  </si>
  <si>
    <t>Russia</t>
  </si>
  <si>
    <t>Italy</t>
  </si>
  <si>
    <t>Finnish</t>
  </si>
  <si>
    <t>Alfonso</t>
  </si>
  <si>
    <t>Aelan</t>
  </si>
  <si>
    <t>Ailana</t>
  </si>
  <si>
    <t>Malcolm</t>
  </si>
  <si>
    <t>Agnes</t>
  </si>
  <si>
    <t>Abrasha</t>
  </si>
  <si>
    <t>Abihail</t>
  </si>
  <si>
    <t>Abramov (Абрамов)</t>
  </si>
  <si>
    <t>Zan</t>
  </si>
  <si>
    <t>Abriana</t>
  </si>
  <si>
    <t>Rossi</t>
  </si>
  <si>
    <t>Aapeli</t>
  </si>
  <si>
    <t>Aallotar</t>
  </si>
  <si>
    <t>Korhonen</t>
  </si>
  <si>
    <t>Afonso</t>
  </si>
  <si>
    <t>Ihaia</t>
  </si>
  <si>
    <t>Anahera</t>
  </si>
  <si>
    <t>Ahe</t>
  </si>
  <si>
    <t>Ai’la’ausd</t>
  </si>
  <si>
    <t>Akim</t>
  </si>
  <si>
    <t>Akhmedov (Ахмедов)</t>
  </si>
  <si>
    <t>Vittorino</t>
  </si>
  <si>
    <t>Adalgisa</t>
  </si>
  <si>
    <t>Russo</t>
  </si>
  <si>
    <t>Aapo</t>
  </si>
  <si>
    <t>Aamu</t>
  </si>
  <si>
    <t>Virtanen</t>
  </si>
  <si>
    <t>Joao</t>
  </si>
  <si>
    <t>Almada</t>
  </si>
  <si>
    <t>Aroha</t>
  </si>
  <si>
    <t>Aheahe</t>
  </si>
  <si>
    <t>Aka</t>
  </si>
  <si>
    <t>Derrial</t>
  </si>
  <si>
    <t>Alleyne</t>
  </si>
  <si>
    <t>Ariza</t>
  </si>
  <si>
    <t>Alek</t>
  </si>
  <si>
    <t>Akilina</t>
  </si>
  <si>
    <t>Aleksandrov (Александров)</t>
  </si>
  <si>
    <t>Ferrari</t>
  </si>
  <si>
    <t>Aappo</t>
  </si>
  <si>
    <t>Aatukka</t>
  </si>
  <si>
    <t>Nieminen</t>
  </si>
  <si>
    <t>Martim</t>
  </si>
  <si>
    <t>Leonor</t>
  </si>
  <si>
    <t>Kauri</t>
  </si>
  <si>
    <t>Ataahua</t>
  </si>
  <si>
    <t>Akamai</t>
  </si>
  <si>
    <t>Hoban</t>
  </si>
  <si>
    <t>Asimov</t>
  </si>
  <si>
    <t>Aleksandr</t>
  </si>
  <si>
    <t>Alena</t>
  </si>
  <si>
    <t>Alexeyev (Алексеев)</t>
  </si>
  <si>
    <t>Vincenzo</t>
  </si>
  <si>
    <t>Aarne</t>
  </si>
  <si>
    <t>Aava</t>
  </si>
  <si>
    <t>Mäkinen</t>
  </si>
  <si>
    <t>Alto</t>
  </si>
  <si>
    <t>Manaaki</t>
  </si>
  <si>
    <t>Akamu</t>
  </si>
  <si>
    <t>Jayne</t>
  </si>
  <si>
    <t>Atreides</t>
  </si>
  <si>
    <t>Aleksei</t>
  </si>
  <si>
    <t>Aliyev (Алиев)</t>
  </si>
  <si>
    <t>Valentino</t>
  </si>
  <si>
    <t>Agnella</t>
  </si>
  <si>
    <t>Bianchi</t>
  </si>
  <si>
    <t>Aarno</t>
  </si>
  <si>
    <t>Adda</t>
  </si>
  <si>
    <t>Hämäläinen</t>
  </si>
  <si>
    <t>Mikaere</t>
  </si>
  <si>
    <t>Kaia</t>
  </si>
  <si>
    <t>Akana</t>
  </si>
  <si>
    <t>Atherton</t>
  </si>
  <si>
    <t>Avasarala</t>
  </si>
  <si>
    <t>Andreyev (Андреев)</t>
  </si>
  <si>
    <t>Urbano</t>
  </si>
  <si>
    <t>Agnesca</t>
  </si>
  <si>
    <t>Colombo</t>
  </si>
  <si>
    <t>Aatami</t>
  </si>
  <si>
    <t>Mäkelä</t>
  </si>
  <si>
    <t>Matilde</t>
  </si>
  <si>
    <t>Barbas</t>
  </si>
  <si>
    <t>Nikau</t>
  </si>
  <si>
    <t>Kora</t>
  </si>
  <si>
    <t>Aleka</t>
  </si>
  <si>
    <t>Akina</t>
  </si>
  <si>
    <t>Warwick</t>
  </si>
  <si>
    <t>Babcock</t>
  </si>
  <si>
    <t>Alexei</t>
  </si>
  <si>
    <t>Andreyushkin (Андреюшкин)</t>
  </si>
  <si>
    <t>Romano</t>
  </si>
  <si>
    <t>Aatto</t>
  </si>
  <si>
    <t>Akka</t>
  </si>
  <si>
    <t>Laine</t>
  </si>
  <si>
    <t>Barboza</t>
  </si>
  <si>
    <t>Rawiri</t>
  </si>
  <si>
    <t>Alikae</t>
  </si>
  <si>
    <t>Jubal</t>
  </si>
  <si>
    <t>Banning</t>
  </si>
  <si>
    <t>Baraclow</t>
  </si>
  <si>
    <t>Anastasiy</t>
  </si>
  <si>
    <t>Alya</t>
  </si>
  <si>
    <t>Anisimov (Анисимов)</t>
  </si>
  <si>
    <t>Ucello</t>
  </si>
  <si>
    <t>Alessa</t>
  </si>
  <si>
    <t>Ricci</t>
  </si>
  <si>
    <t>Aatu</t>
  </si>
  <si>
    <t>Heikkinen</t>
  </si>
  <si>
    <t>Baros</t>
  </si>
  <si>
    <t>Tia</t>
  </si>
  <si>
    <t>Manaia</t>
  </si>
  <si>
    <t>Allanna</t>
  </si>
  <si>
    <t>Alama</t>
  </si>
  <si>
    <t>Baragali</t>
  </si>
  <si>
    <t>Ankudinov (Анкудинов)</t>
  </si>
  <si>
    <t>Uberto</t>
  </si>
  <si>
    <t>Alessandra</t>
  </si>
  <si>
    <t>Aku</t>
  </si>
  <si>
    <t>Koskinen</t>
  </si>
  <si>
    <t>Abilio</t>
  </si>
  <si>
    <t>Adelaida</t>
  </si>
  <si>
    <t>Belo</t>
  </si>
  <si>
    <t>Wiremu</t>
  </si>
  <si>
    <t>Aloha</t>
  </si>
  <si>
    <t>Alana</t>
  </si>
  <si>
    <t>Steve</t>
  </si>
  <si>
    <t>Cabott</t>
  </si>
  <si>
    <t>Book</t>
  </si>
  <si>
    <t>Andrej</t>
  </si>
  <si>
    <t>Anatoli</t>
  </si>
  <si>
    <t>Antonov (Антонов)</t>
  </si>
  <si>
    <t>Tristano</t>
  </si>
  <si>
    <t>Alessia</t>
  </si>
  <si>
    <t>Lehtonen</t>
  </si>
  <si>
    <t>Adao</t>
  </si>
  <si>
    <t>Bomba</t>
  </si>
  <si>
    <t>Aata</t>
  </si>
  <si>
    <t>Ahere</t>
  </si>
  <si>
    <t>Alohi</t>
  </si>
  <si>
    <t>Alika</t>
  </si>
  <si>
    <t>Camina</t>
  </si>
  <si>
    <t>Bourne</t>
  </si>
  <si>
    <t>Andrian</t>
  </si>
  <si>
    <t>Aptekar (Аптекарь)</t>
  </si>
  <si>
    <t>Aleksanteri</t>
  </si>
  <si>
    <t>Annukka</t>
  </si>
  <si>
    <t>Järvinen</t>
  </si>
  <si>
    <t>Ahika</t>
  </si>
  <si>
    <t>Ahorangi</t>
  </si>
  <si>
    <t>Andros</t>
  </si>
  <si>
    <t>Angelica</t>
  </si>
  <si>
    <t>Avdonin (Авдонин)</t>
  </si>
  <si>
    <t>Tommaso</t>
  </si>
  <si>
    <t>Allegra</t>
  </si>
  <si>
    <t>Greco</t>
  </si>
  <si>
    <t>Altti</t>
  </si>
  <si>
    <t>Ansa</t>
  </si>
  <si>
    <t>Lehtinen</t>
  </si>
  <si>
    <t>Anacleto</t>
  </si>
  <si>
    <t>Agueda</t>
  </si>
  <si>
    <t>Akahata</t>
  </si>
  <si>
    <t>Ahurewa</t>
  </si>
  <si>
    <t>Aulani</t>
  </si>
  <si>
    <t>Anakoni</t>
  </si>
  <si>
    <t>Eliot</t>
  </si>
  <si>
    <t>Carrie</t>
  </si>
  <si>
    <t>Buttler</t>
  </si>
  <si>
    <t>Antosha</t>
  </si>
  <si>
    <t>Angelina</t>
  </si>
  <si>
    <t>Azarov (Азаров)</t>
  </si>
  <si>
    <t>Tito</t>
  </si>
  <si>
    <t>Amadea</t>
  </si>
  <si>
    <t>Marino</t>
  </si>
  <si>
    <t>Alvar</t>
  </si>
  <si>
    <t>Anttiri</t>
  </si>
  <si>
    <t>Saarinen</t>
  </si>
  <si>
    <t>Baltasar</t>
  </si>
  <si>
    <t>Aitana</t>
  </si>
  <si>
    <t>Amahau</t>
  </si>
  <si>
    <t>Aihe</t>
  </si>
  <si>
    <t>Ailani</t>
  </si>
  <si>
    <t>Aulii</t>
  </si>
  <si>
    <t>Anela</t>
  </si>
  <si>
    <t>Alec</t>
  </si>
  <si>
    <t>Catherine</t>
  </si>
  <si>
    <t>Cachat</t>
  </si>
  <si>
    <t>Arman</t>
  </si>
  <si>
    <t>Ania</t>
  </si>
  <si>
    <t>Baranov (Баранов)</t>
  </si>
  <si>
    <t>Timotio</t>
  </si>
  <si>
    <t>Amalia</t>
  </si>
  <si>
    <t>Conti</t>
  </si>
  <si>
    <t>Anselmi</t>
  </si>
  <si>
    <t>Anu</t>
  </si>
  <si>
    <t>Salminen</t>
  </si>
  <si>
    <t>Albertina</t>
  </si>
  <si>
    <t>Anewa</t>
  </si>
  <si>
    <t>Aio</t>
  </si>
  <si>
    <t>Ano</t>
  </si>
  <si>
    <t>Chrisjen</t>
  </si>
  <si>
    <t>Cardones</t>
  </si>
  <si>
    <t>Armen</t>
  </si>
  <si>
    <t>Baryshnikov (Барышников)</t>
  </si>
  <si>
    <t>Teodoro</t>
  </si>
  <si>
    <t>Giordano</t>
  </si>
  <si>
    <t>Artturi</t>
  </si>
  <si>
    <t>Asta</t>
  </si>
  <si>
    <t>Heinonen</t>
  </si>
  <si>
    <t>Benedito</t>
  </si>
  <si>
    <t>Alexandrina</t>
  </si>
  <si>
    <t>Apera</t>
  </si>
  <si>
    <t>Airini</t>
  </si>
  <si>
    <t>Akela</t>
  </si>
  <si>
    <t>Aolani</t>
  </si>
  <si>
    <t>Caslet</t>
  </si>
  <si>
    <t>Artem</t>
  </si>
  <si>
    <t>Anoushka</t>
  </si>
  <si>
    <t>Belinsky (Белинский)</t>
  </si>
  <si>
    <t>Stefano</t>
  </si>
  <si>
    <t>Amata</t>
  </si>
  <si>
    <t>Rizzo</t>
  </si>
  <si>
    <t>Arvo</t>
  </si>
  <si>
    <t>Heikkilä</t>
  </si>
  <si>
    <t>Aperahama</t>
  </si>
  <si>
    <t>Bane</t>
  </si>
  <si>
    <t>Ele</t>
  </si>
  <si>
    <t>Aouli</t>
  </si>
  <si>
    <t>Debbie</t>
  </si>
  <si>
    <t>Catton</t>
  </si>
  <si>
    <t>Avgust</t>
  </si>
  <si>
    <t>Anouska</t>
  </si>
  <si>
    <t>Belov (Белов)</t>
  </si>
  <si>
    <t>Silvio</t>
  </si>
  <si>
    <t>Amedea</t>
  </si>
  <si>
    <t>de Luca</t>
  </si>
  <si>
    <t>Aulis</t>
  </si>
  <si>
    <t>Aune</t>
  </si>
  <si>
    <t>Niemi</t>
  </si>
  <si>
    <t>Bonifacio</t>
  </si>
  <si>
    <t>Aliciana</t>
  </si>
  <si>
    <t>Coval</t>
  </si>
  <si>
    <t>Arapeta</t>
  </si>
  <si>
    <t>Akenehi</t>
  </si>
  <si>
    <t>Elta</t>
  </si>
  <si>
    <t>Destra</t>
  </si>
  <si>
    <t>Avraam</t>
  </si>
  <si>
    <t>Anya</t>
  </si>
  <si>
    <t>Belyaev (Беляев)</t>
  </si>
  <si>
    <t>Amidala</t>
  </si>
  <si>
    <t>Auno</t>
  </si>
  <si>
    <t>Salonen</t>
  </si>
  <si>
    <t>Caetano</t>
  </si>
  <si>
    <t>Cuba</t>
  </si>
  <si>
    <t>Atama</t>
  </si>
  <si>
    <t>Akona</t>
  </si>
  <si>
    <t>Etana</t>
  </si>
  <si>
    <t>Halia</t>
  </si>
  <si>
    <t>Aukai</t>
  </si>
  <si>
    <t>Dominica</t>
  </si>
  <si>
    <t>Chruch</t>
  </si>
  <si>
    <t>Balanchine</t>
  </si>
  <si>
    <t>Arina</t>
  </si>
  <si>
    <t>Bezborodov (Безбородов)</t>
  </si>
  <si>
    <t>Santino</t>
  </si>
  <si>
    <t>Analia</t>
  </si>
  <si>
    <t>Mancini</t>
  </si>
  <si>
    <t>Auvo</t>
  </si>
  <si>
    <t>Laitinen</t>
  </si>
  <si>
    <t>Celestino</t>
  </si>
  <si>
    <t>Curro</t>
  </si>
  <si>
    <t>Atawhai</t>
  </si>
  <si>
    <t>Ametihita</t>
  </si>
  <si>
    <t>Eusebio</t>
  </si>
  <si>
    <t>Hoku</t>
  </si>
  <si>
    <t>Doris</t>
  </si>
  <si>
    <t>Clinkscales</t>
  </si>
  <si>
    <t>Baranan</t>
  </si>
  <si>
    <t>Avdotya</t>
  </si>
  <si>
    <t>Bogdanov (Богданов)</t>
  </si>
  <si>
    <t>Sandro</t>
  </si>
  <si>
    <t>Lombardi</t>
  </si>
  <si>
    <t>Turunen</t>
  </si>
  <si>
    <t>Celio</t>
  </si>
  <si>
    <t>Da Costa</t>
  </si>
  <si>
    <t>Eruera</t>
  </si>
  <si>
    <t>Amiria</t>
  </si>
  <si>
    <t>Haleigha</t>
  </si>
  <si>
    <t>Honalei</t>
  </si>
  <si>
    <t>Haku</t>
  </si>
  <si>
    <t>Earnest</t>
  </si>
  <si>
    <t>Ellen</t>
  </si>
  <si>
    <t>Cobb</t>
  </si>
  <si>
    <t>Bayusha</t>
  </si>
  <si>
    <t>Bondarev (Бондарев)</t>
  </si>
  <si>
    <t>Samuele</t>
  </si>
  <si>
    <t>Anete</t>
  </si>
  <si>
    <t>Barbieri</t>
  </si>
  <si>
    <t>Eemil</t>
  </si>
  <si>
    <t>Kinnunen</t>
  </si>
  <si>
    <t>Celso</t>
  </si>
  <si>
    <t>Da Cruz</t>
  </si>
  <si>
    <t>Etera</t>
  </si>
  <si>
    <t>Anahira</t>
  </si>
  <si>
    <t>Borovkov (Боровков)</t>
  </si>
  <si>
    <t>Fontana</t>
  </si>
  <si>
    <t>Eerik</t>
  </si>
  <si>
    <t>Dale</t>
  </si>
  <si>
    <t>Tuominen</t>
  </si>
  <si>
    <t>Connie</t>
  </si>
  <si>
    <t>Hahona</t>
  </si>
  <si>
    <t>Aoatea</t>
  </si>
  <si>
    <t>Haulani</t>
  </si>
  <si>
    <t>Kahale</t>
  </si>
  <si>
    <t>Bohdanko</t>
  </si>
  <si>
    <t>Biserka</t>
  </si>
  <si>
    <t>Boykov (Бойков)</t>
  </si>
  <si>
    <t>Salvio</t>
  </si>
  <si>
    <t>Moretti</t>
  </si>
  <si>
    <t>Eerikki</t>
  </si>
  <si>
    <t>Dallan</t>
  </si>
  <si>
    <t>Savolainen</t>
  </si>
  <si>
    <t>Cosme</t>
  </si>
  <si>
    <t>Dos Santos</t>
  </si>
  <si>
    <t>Haimona</t>
  </si>
  <si>
    <t>Aperira</t>
  </si>
  <si>
    <t>Hikialani</t>
  </si>
  <si>
    <t>Kahealani</t>
  </si>
  <si>
    <t>Haoa</t>
  </si>
  <si>
    <t>D'Orville</t>
  </si>
  <si>
    <t>Bubley</t>
  </si>
  <si>
    <t>Bogdana</t>
  </si>
  <si>
    <t>Budanov (Буданов)</t>
  </si>
  <si>
    <t>Salvatore</t>
  </si>
  <si>
    <t>Mariani</t>
  </si>
  <si>
    <t>Eero</t>
  </si>
  <si>
    <t>Dalton</t>
  </si>
  <si>
    <t>Salo</t>
  </si>
  <si>
    <t>Diniz</t>
  </si>
  <si>
    <t>Harata</t>
  </si>
  <si>
    <t>Aputa</t>
  </si>
  <si>
    <t>Hilo</t>
  </si>
  <si>
    <t>Kahiau</t>
  </si>
  <si>
    <t>Haukea</t>
  </si>
  <si>
    <t>Devereaux</t>
  </si>
  <si>
    <t>Burian</t>
  </si>
  <si>
    <t>Bojana</t>
  </si>
  <si>
    <t>Chaadayev (Чаадаев)</t>
  </si>
  <si>
    <t>Sal</t>
  </si>
  <si>
    <t>Caruso</t>
  </si>
  <si>
    <t>Eljas</t>
  </si>
  <si>
    <t>Eerika</t>
  </si>
  <si>
    <t>Rantanen</t>
  </si>
  <si>
    <t>Espindola</t>
  </si>
  <si>
    <t>Hau</t>
  </si>
  <si>
    <t>Aramoana</t>
  </si>
  <si>
    <t>Kaeo</t>
  </si>
  <si>
    <t>Kahli</t>
  </si>
  <si>
    <t>Havika</t>
  </si>
  <si>
    <t>Dobson</t>
  </si>
  <si>
    <t>Czar</t>
  </si>
  <si>
    <t>Borislava</t>
  </si>
  <si>
    <t>Chernov (Чернов)</t>
  </si>
  <si>
    <t>Annabella</t>
  </si>
  <si>
    <t>Galli</t>
  </si>
  <si>
    <t>Elmeri</t>
  </si>
  <si>
    <t>Eeva</t>
  </si>
  <si>
    <t>Jokinen</t>
  </si>
  <si>
    <t>Diamantino</t>
  </si>
  <si>
    <t>Antinea</t>
  </si>
  <si>
    <t>Facundo</t>
  </si>
  <si>
    <t>Hehu</t>
  </si>
  <si>
    <t>Aranga</t>
  </si>
  <si>
    <t>Kahawai</t>
  </si>
  <si>
    <t>Kahlia</t>
  </si>
  <si>
    <t>Hekekia</t>
  </si>
  <si>
    <t>Ginger</t>
  </si>
  <si>
    <t>Dorcet</t>
  </si>
  <si>
    <t>Bronya</t>
  </si>
  <si>
    <t>Chernykh (Черных)</t>
  </si>
  <si>
    <t>Rosario</t>
  </si>
  <si>
    <t>Antonella</t>
  </si>
  <si>
    <t>Ferrara</t>
  </si>
  <si>
    <t>Ensio</t>
  </si>
  <si>
    <t>Eleonoora</t>
  </si>
  <si>
    <t>Miettinen</t>
  </si>
  <si>
    <t>Dinis</t>
  </si>
  <si>
    <t>Faria</t>
  </si>
  <si>
    <t>Heketoro</t>
  </si>
  <si>
    <t>Arataki</t>
  </si>
  <si>
    <t>Kahoku</t>
  </si>
  <si>
    <t>Virgil</t>
  </si>
  <si>
    <t>Helen</t>
  </si>
  <si>
    <t>Doudna</t>
  </si>
  <si>
    <t>Damir</t>
  </si>
  <si>
    <t>Calina</t>
  </si>
  <si>
    <t>Davydov (Давыдов)</t>
  </si>
  <si>
    <t>Elio</t>
  </si>
  <si>
    <t>Santoro</t>
  </si>
  <si>
    <t>Erkki</t>
  </si>
  <si>
    <t>Eliisa</t>
  </si>
  <si>
    <t>Mattila</t>
  </si>
  <si>
    <t>Babetta</t>
  </si>
  <si>
    <t>Farinha</t>
  </si>
  <si>
    <t>Henare</t>
  </si>
  <si>
    <t>Arihi</t>
  </si>
  <si>
    <t>Kahikilani</t>
  </si>
  <si>
    <t>Kaholo</t>
  </si>
  <si>
    <t>Ikaika</t>
  </si>
  <si>
    <t>Honor</t>
  </si>
  <si>
    <t>Drummer</t>
  </si>
  <si>
    <t>Damyan</t>
  </si>
  <si>
    <t>Czarina</t>
  </si>
  <si>
    <t>Dementyev (Дементьев)</t>
  </si>
  <si>
    <t>Rinaldi</t>
  </si>
  <si>
    <t>Karjalainen</t>
  </si>
  <si>
    <t>Balei</t>
  </si>
  <si>
    <t>Hohepa</t>
  </si>
  <si>
    <t>Arihia</t>
  </si>
  <si>
    <t>Kahikina</t>
  </si>
  <si>
    <t>Kahoni</t>
  </si>
  <si>
    <t>Inoa</t>
  </si>
  <si>
    <t>Inara</t>
  </si>
  <si>
    <t>Early</t>
  </si>
  <si>
    <t>Damyon</t>
  </si>
  <si>
    <t>Daniell</t>
  </si>
  <si>
    <t>Denisov (Денисов)</t>
  </si>
  <si>
    <t>Edmundo</t>
  </si>
  <si>
    <t>Armina</t>
  </si>
  <si>
    <t>Longo</t>
  </si>
  <si>
    <t>Hannu</t>
  </si>
  <si>
    <t>Räsänen</t>
  </si>
  <si>
    <t>Duante</t>
  </si>
  <si>
    <t>Belmira</t>
  </si>
  <si>
    <t>Ferra</t>
  </si>
  <si>
    <t>Huatare</t>
  </si>
  <si>
    <t>Arikiwi</t>
  </si>
  <si>
    <t>Kahili</t>
  </si>
  <si>
    <t>Kahua</t>
  </si>
  <si>
    <t>Iona</t>
  </si>
  <si>
    <t>Juvenal</t>
  </si>
  <si>
    <t>Errinwright</t>
  </si>
  <si>
    <t>Danil</t>
  </si>
  <si>
    <t>Daniil</t>
  </si>
  <si>
    <t>Dernov (Дернов)</t>
  </si>
  <si>
    <t>Edmondo</t>
  </si>
  <si>
    <t>Asia</t>
  </si>
  <si>
    <t>Villa</t>
  </si>
  <si>
    <t>Harri</t>
  </si>
  <si>
    <t>Ahonen</t>
  </si>
  <si>
    <t>Benedita</t>
  </si>
  <si>
    <t>Hunapo</t>
  </si>
  <si>
    <t>Arona</t>
  </si>
  <si>
    <t>Kahuna</t>
  </si>
  <si>
    <t>Ionakana</t>
  </si>
  <si>
    <t>Janine</t>
  </si>
  <si>
    <t>Danila</t>
  </si>
  <si>
    <t>Dezhnyov (Дежнёв)</t>
  </si>
  <si>
    <t>Edgardo</t>
  </si>
  <si>
    <t>Heikki</t>
  </si>
  <si>
    <t>Lahtinen</t>
  </si>
  <si>
    <t>Eduarda</t>
  </si>
  <si>
    <t>Hunu</t>
  </si>
  <si>
    <t>Aronui</t>
  </si>
  <si>
    <t>Foraker</t>
  </si>
  <si>
    <t>Danya</t>
  </si>
  <si>
    <t>Dema</t>
  </si>
  <si>
    <t>Dmitriyev (Дмитриев)</t>
  </si>
  <si>
    <t>Avena</t>
  </si>
  <si>
    <t>Leone</t>
  </si>
  <si>
    <t>Heimo</t>
  </si>
  <si>
    <t>Pitkänen</t>
  </si>
  <si>
    <t>Elder</t>
  </si>
  <si>
    <t>Bibiana</t>
  </si>
  <si>
    <t>Iarere</t>
  </si>
  <si>
    <t>Arorangi</t>
  </si>
  <si>
    <t>Kaiholo</t>
  </si>
  <si>
    <t>Isaia</t>
  </si>
  <si>
    <t>Dasha</t>
  </si>
  <si>
    <t>Dinara</t>
  </si>
  <si>
    <t>Dostoyevsky (Достоевский)</t>
  </si>
  <si>
    <t>Drago</t>
  </si>
  <si>
    <t>Barbarella</t>
  </si>
  <si>
    <t>Martini</t>
  </si>
  <si>
    <t>Heino</t>
  </si>
  <si>
    <t>Hiltunen</t>
  </si>
  <si>
    <t>Elpidio</t>
  </si>
  <si>
    <t>Branca</t>
  </si>
  <si>
    <t>Gaia</t>
  </si>
  <si>
    <t>Iehohapata</t>
  </si>
  <si>
    <t>Atarangi</t>
  </si>
  <si>
    <t>Kaiko</t>
  </si>
  <si>
    <t>Darwin</t>
  </si>
  <si>
    <t>Kalee</t>
  </si>
  <si>
    <t>Frye</t>
  </si>
  <si>
    <t>Demyan</t>
  </si>
  <si>
    <t>Dunya</t>
  </si>
  <si>
    <t>Dryagin (Дрягин)</t>
  </si>
  <si>
    <t>Domenico</t>
  </si>
  <si>
    <t>Dalla</t>
  </si>
  <si>
    <t>Henrik</t>
  </si>
  <si>
    <t>Ojala</t>
  </si>
  <si>
    <t>Emilio</t>
  </si>
  <si>
    <t>Gale</t>
  </si>
  <si>
    <t>Ieni</t>
  </si>
  <si>
    <t>Kailani</t>
  </si>
  <si>
    <t>Kahananui</t>
  </si>
  <si>
    <t>Krystal</t>
  </si>
  <si>
    <t>Gunderson</t>
  </si>
  <si>
    <t>Ekaterina</t>
  </si>
  <si>
    <t>Dudnik (Дудник)</t>
  </si>
  <si>
    <t>Dino</t>
  </si>
  <si>
    <t>Bianco</t>
  </si>
  <si>
    <t>Henrikki</t>
  </si>
  <si>
    <t>Enrica</t>
  </si>
  <si>
    <t>Leppänen</t>
  </si>
  <si>
    <t>Ermenegildo</t>
  </si>
  <si>
    <t>Brunilda</t>
  </si>
  <si>
    <t>Galioto</t>
  </si>
  <si>
    <t>Ietepere</t>
  </si>
  <si>
    <t>Awhireinga</t>
  </si>
  <si>
    <t>Kaileah</t>
  </si>
  <si>
    <t>Kahele</t>
  </si>
  <si>
    <t>Cesar</t>
  </si>
  <si>
    <t>Maggie</t>
  </si>
  <si>
    <t>Hardison</t>
  </si>
  <si>
    <t>Dimitre</t>
  </si>
  <si>
    <t>Elizaveta</t>
  </si>
  <si>
    <t>Dunayevsky (Дунаевский)</t>
  </si>
  <si>
    <t>Desi</t>
  </si>
  <si>
    <t>Martinelli</t>
  </si>
  <si>
    <t>Herkko</t>
  </si>
  <si>
    <t>Aaltonen</t>
  </si>
  <si>
    <t>Ermengild</t>
  </si>
  <si>
    <t>Calisto</t>
  </si>
  <si>
    <t>Gandara</t>
  </si>
  <si>
    <t>Ietoro</t>
  </si>
  <si>
    <t>Awi</t>
  </si>
  <si>
    <t>Kaimana</t>
  </si>
  <si>
    <t>Kahie</t>
  </si>
  <si>
    <t>Antony</t>
  </si>
  <si>
    <t>Harrington</t>
  </si>
  <si>
    <t>Emiliya</t>
  </si>
  <si>
    <t>Dyatlov (Дятлов)</t>
  </si>
  <si>
    <t>Davide</t>
  </si>
  <si>
    <t>Benedetta</t>
  </si>
  <si>
    <t>Gatti</t>
  </si>
  <si>
    <t>Herman</t>
  </si>
  <si>
    <t>Essi</t>
  </si>
  <si>
    <t>Leinonen</t>
  </si>
  <si>
    <t>Ermenhilda</t>
  </si>
  <si>
    <t>Candelaria</t>
  </si>
  <si>
    <t>Graca</t>
  </si>
  <si>
    <t>Ihaka</t>
  </si>
  <si>
    <t>Emere</t>
  </si>
  <si>
    <t>Kaikane</t>
  </si>
  <si>
    <t>Kainalu</t>
  </si>
  <si>
    <t>Marisa</t>
  </si>
  <si>
    <t>Harrow</t>
  </si>
  <si>
    <t>Dimitur</t>
  </si>
  <si>
    <t>Esfir</t>
  </si>
  <si>
    <t>Fedosov (Федосов)</t>
  </si>
  <si>
    <t>Beretta</t>
  </si>
  <si>
    <t>Vitale</t>
  </si>
  <si>
    <t>Iisakki</t>
  </si>
  <si>
    <t>Esteri</t>
  </si>
  <si>
    <t>Kallio</t>
  </si>
  <si>
    <t>Estevao</t>
  </si>
  <si>
    <t>Guerreiro</t>
  </si>
  <si>
    <t>Ihu</t>
  </si>
  <si>
    <t>Epa</t>
  </si>
  <si>
    <t>Kainoa</t>
  </si>
  <si>
    <t>Minerva</t>
  </si>
  <si>
    <t>Hauptman</t>
  </si>
  <si>
    <t>Dimity</t>
  </si>
  <si>
    <t>Fedotov (Федотов)</t>
  </si>
  <si>
    <t>Dante</t>
  </si>
  <si>
    <t>Beronia</t>
  </si>
  <si>
    <t>Serra</t>
  </si>
  <si>
    <t>Iivari</t>
  </si>
  <si>
    <t>Eveliina</t>
  </si>
  <si>
    <t>Väisänen</t>
  </si>
  <si>
    <t>Estevo</t>
  </si>
  <si>
    <t>Carlota</t>
  </si>
  <si>
    <t>Henriques</t>
  </si>
  <si>
    <t>Ikaroa</t>
  </si>
  <si>
    <t>Erihapeti</t>
  </si>
  <si>
    <t>Kainona</t>
  </si>
  <si>
    <t>Kaiwi</t>
  </si>
  <si>
    <t>Holden</t>
  </si>
  <si>
    <t>Dmitri</t>
  </si>
  <si>
    <t>Evgenia</t>
  </si>
  <si>
    <t>Filatov (Филатов)</t>
  </si>
  <si>
    <t>Cristiano</t>
  </si>
  <si>
    <t>Coppola</t>
  </si>
  <si>
    <t>Iivo</t>
  </si>
  <si>
    <t>Flos</t>
  </si>
  <si>
    <t>Anttila</t>
  </si>
  <si>
    <t>Eustaquio</t>
  </si>
  <si>
    <t>Carlotte</t>
  </si>
  <si>
    <t>Janota</t>
  </si>
  <si>
    <t>Iorama</t>
  </si>
  <si>
    <t>Haeata</t>
  </si>
  <si>
    <t>Kaimee</t>
  </si>
  <si>
    <t>Kaipo</t>
  </si>
  <si>
    <t>Kalama</t>
  </si>
  <si>
    <t>Octavia</t>
  </si>
  <si>
    <t>Ibanez</t>
  </si>
  <si>
    <t>Dmitriy</t>
  </si>
  <si>
    <t>Feodora</t>
  </si>
  <si>
    <t>Filippov (Филиппов)</t>
  </si>
  <si>
    <t>Cosimo</t>
  </si>
  <si>
    <t>Bria</t>
  </si>
  <si>
    <t>Gentile</t>
  </si>
  <si>
    <t>Ilari</t>
  </si>
  <si>
    <t>Fredrika</t>
  </si>
  <si>
    <t>Mustonen</t>
  </si>
  <si>
    <t>Fethee</t>
  </si>
  <si>
    <t>Cascata</t>
  </si>
  <si>
    <t>Jeronimo</t>
  </si>
  <si>
    <t>Iorangi</t>
  </si>
  <si>
    <t>Haeatatanga</t>
  </si>
  <si>
    <t>Kaimi</t>
  </si>
  <si>
    <t>Kaiulani</t>
  </si>
  <si>
    <t>Kalani</t>
  </si>
  <si>
    <t>Dusa</t>
  </si>
  <si>
    <t>Franka</t>
  </si>
  <si>
    <t>Fomin (Фомин)</t>
  </si>
  <si>
    <t>Brigida</t>
  </si>
  <si>
    <t>Cattaneo</t>
  </si>
  <si>
    <t>Ilppo</t>
  </si>
  <si>
    <t>Haldis</t>
  </si>
  <si>
    <t>Hakala</t>
  </si>
  <si>
    <t>Filipe</t>
  </si>
  <si>
    <t>Catarina</t>
  </si>
  <si>
    <t>Joaquim</t>
  </si>
  <si>
    <t>Iotama</t>
  </si>
  <si>
    <t>Hahana</t>
  </si>
  <si>
    <t>Kalawaiʻa</t>
  </si>
  <si>
    <t>Rita</t>
  </si>
  <si>
    <t>Duscha</t>
  </si>
  <si>
    <t>Gala</t>
  </si>
  <si>
    <t>Frolov (Фролов)</t>
  </si>
  <si>
    <t>Ciro</t>
  </si>
  <si>
    <t>Ferri</t>
  </si>
  <si>
    <t>Immanuel</t>
  </si>
  <si>
    <t>Laaksonen</t>
  </si>
  <si>
    <t>Francisca</t>
  </si>
  <si>
    <t>Judice</t>
  </si>
  <si>
    <t>Iraia</t>
  </si>
  <si>
    <t>Kalea</t>
  </si>
  <si>
    <t>Kaleo</t>
  </si>
  <si>
    <t>Edik</t>
  </si>
  <si>
    <t>Galina</t>
  </si>
  <si>
    <t>Fyodorov (Фёдоров)</t>
  </si>
  <si>
    <t>Cencio</t>
  </si>
  <si>
    <t>Brunetta</t>
  </si>
  <si>
    <t>Immo</t>
  </si>
  <si>
    <t>Manninen</t>
  </si>
  <si>
    <t>Cesaria</t>
  </si>
  <si>
    <t>Irirangi</t>
  </si>
  <si>
    <t>Kalua</t>
  </si>
  <si>
    <t>Sagar</t>
  </si>
  <si>
    <t>Sadavir</t>
  </si>
  <si>
    <t>Edmon</t>
  </si>
  <si>
    <t>Ganya</t>
  </si>
  <si>
    <t>Gagarin (Гагарин)</t>
  </si>
  <si>
    <t>Cadenza</t>
  </si>
  <si>
    <t>Monti</t>
  </si>
  <si>
    <t>Into</t>
  </si>
  <si>
    <t>Hannele</t>
  </si>
  <si>
    <t>Koivisto</t>
  </si>
  <si>
    <t>Gertrudes</t>
  </si>
  <si>
    <t>Chica</t>
  </si>
  <si>
    <t>Lacerda</t>
  </si>
  <si>
    <t>Iwi</t>
  </si>
  <si>
    <t>Hauku</t>
  </si>
  <si>
    <t>Kaleho</t>
  </si>
  <si>
    <t>Kama</t>
  </si>
  <si>
    <t>Klaus</t>
  </si>
  <si>
    <t>Saffron</t>
  </si>
  <si>
    <t>Kluger</t>
  </si>
  <si>
    <t>Efim</t>
  </si>
  <si>
    <t>Gasha</t>
  </si>
  <si>
    <t>Gagolin (Гаголин)</t>
  </si>
  <si>
    <t>Marchetti</t>
  </si>
  <si>
    <t>Isko</t>
  </si>
  <si>
    <t>Helka</t>
  </si>
  <si>
    <t>Lehto</t>
  </si>
  <si>
    <t>Goncalo</t>
  </si>
  <si>
    <t>Cintia</t>
  </si>
  <si>
    <t>Lage</t>
  </si>
  <si>
    <t>Kaihautu</t>
  </si>
  <si>
    <t>Haumiatiketike</t>
  </si>
  <si>
    <t>Kalei</t>
  </si>
  <si>
    <t>Kamaka</t>
  </si>
  <si>
    <t>Selene</t>
  </si>
  <si>
    <t>Latimer</t>
  </si>
  <si>
    <t>Efrem</t>
  </si>
  <si>
    <t>Helina</t>
  </si>
  <si>
    <t>Gavrilov (Гаврилов)</t>
  </si>
  <si>
    <t>Cedro</t>
  </si>
  <si>
    <t>Marini</t>
  </si>
  <si>
    <t>Jaakko</t>
  </si>
  <si>
    <t>Hellä</t>
  </si>
  <si>
    <t>Laakso</t>
  </si>
  <si>
    <t>Gualter</t>
  </si>
  <si>
    <t>Lapa</t>
  </si>
  <si>
    <t>Heeni</t>
  </si>
  <si>
    <t>Kaleia</t>
  </si>
  <si>
    <t>Kamealoha</t>
  </si>
  <si>
    <t>Shannon</t>
  </si>
  <si>
    <t>Evgen</t>
  </si>
  <si>
    <t>Gerasimov (Герасимов)</t>
  </si>
  <si>
    <t>Casmiro</t>
  </si>
  <si>
    <t>Carina</t>
  </si>
  <si>
    <t>Fabbri</t>
  </si>
  <si>
    <t>Jaakob</t>
  </si>
  <si>
    <t>Helmi</t>
  </si>
  <si>
    <t>Hirvonen</t>
  </si>
  <si>
    <t>Conceicao</t>
  </si>
  <si>
    <t>Kiritopa</t>
  </si>
  <si>
    <t>Hine</t>
  </si>
  <si>
    <t>Kaleighia</t>
  </si>
  <si>
    <t>Kana</t>
  </si>
  <si>
    <t>Evgeni</t>
  </si>
  <si>
    <t>Glebov (Глебов)</t>
  </si>
  <si>
    <t>Ferraro</t>
  </si>
  <si>
    <t>Jaakoppi</t>
  </si>
  <si>
    <t>Henna</t>
  </si>
  <si>
    <t>Toivonen</t>
  </si>
  <si>
    <t>Hermenegildo</t>
  </si>
  <si>
    <t>Lessa</t>
  </si>
  <si>
    <t>Evgeniy</t>
  </si>
  <si>
    <t>Ivanna</t>
  </si>
  <si>
    <t>Goncharov (Гончаров)</t>
  </si>
  <si>
    <t>Carmella</t>
  </si>
  <si>
    <t>Lombardo</t>
  </si>
  <si>
    <t>Jalmari</t>
  </si>
  <si>
    <t>Henriikka</t>
  </si>
  <si>
    <t>Kettunen</t>
  </si>
  <si>
    <t>Humberto</t>
  </si>
  <si>
    <t>Constancia</t>
  </si>
  <si>
    <t>Koraka</t>
  </si>
  <si>
    <t>Hinewai</t>
  </si>
  <si>
    <t>Kalona</t>
  </si>
  <si>
    <t>Kapule</t>
  </si>
  <si>
    <t>Yolanda</t>
  </si>
  <si>
    <t>Marks</t>
  </si>
  <si>
    <t>Fedir</t>
  </si>
  <si>
    <t>Gorbunov (Горбунов)</t>
  </si>
  <si>
    <t>Carlo</t>
  </si>
  <si>
    <t>Caterina</t>
  </si>
  <si>
    <t>Testa</t>
  </si>
  <si>
    <t>Jarkko</t>
  </si>
  <si>
    <t>Hilda</t>
  </si>
  <si>
    <t>Hartikainen</t>
  </si>
  <si>
    <t>Inacio</t>
  </si>
  <si>
    <t>Constantina</t>
  </si>
  <si>
    <t>Lomba</t>
  </si>
  <si>
    <t>Maaka</t>
  </si>
  <si>
    <t>Hoana</t>
  </si>
  <si>
    <t>Kaloni</t>
  </si>
  <si>
    <t>Ka’uhane</t>
  </si>
  <si>
    <t>Zell</t>
  </si>
  <si>
    <t>Fedor</t>
  </si>
  <si>
    <t>Grekov (Греков)</t>
  </si>
  <si>
    <t>Calvino</t>
  </si>
  <si>
    <t>Celestina</t>
  </si>
  <si>
    <t>de Santis</t>
  </si>
  <si>
    <t>Joakim</t>
  </si>
  <si>
    <t>Hilja</t>
  </si>
  <si>
    <t>Nurmi</t>
  </si>
  <si>
    <t>Mahaka</t>
  </si>
  <si>
    <t>Hokaka</t>
  </si>
  <si>
    <t>Kalino</t>
  </si>
  <si>
    <t>Kamalei</t>
  </si>
  <si>
    <t>Kawai</t>
  </si>
  <si>
    <t>Mathison</t>
  </si>
  <si>
    <t>Jalena</t>
  </si>
  <si>
    <t>Grigoryev (Григорьев)</t>
  </si>
  <si>
    <t>Callisto</t>
  </si>
  <si>
    <t>Grasso</t>
  </si>
  <si>
    <t>Hulta</t>
  </si>
  <si>
    <t>Niskanen</t>
  </si>
  <si>
    <t>Loureiro</t>
  </si>
  <si>
    <t>Makareta</t>
  </si>
  <si>
    <t>Horowai</t>
  </si>
  <si>
    <t>Kalon</t>
  </si>
  <si>
    <t>Kamaya</t>
  </si>
  <si>
    <t>Kayl</t>
  </si>
  <si>
    <t>Mayflower</t>
  </si>
  <si>
    <t>Feodor</t>
  </si>
  <si>
    <t>Jekaterina</t>
  </si>
  <si>
    <t>Grinin (Гринин)</t>
  </si>
  <si>
    <t>Brio</t>
  </si>
  <si>
    <t>Cinzia</t>
  </si>
  <si>
    <t>Parisi</t>
  </si>
  <si>
    <t>Jouko</t>
  </si>
  <si>
    <t>Iida</t>
  </si>
  <si>
    <t>Aalto</t>
  </si>
  <si>
    <t>Joaozinho</t>
  </si>
  <si>
    <t>Diamantina</t>
  </si>
  <si>
    <t>Louro</t>
  </si>
  <si>
    <t>Marcellin</t>
  </si>
  <si>
    <t>Huihana</t>
  </si>
  <si>
    <t>Kanoa</t>
  </si>
  <si>
    <t>Kamea</t>
  </si>
  <si>
    <t>Keahi</t>
  </si>
  <si>
    <t>Solveig</t>
  </si>
  <si>
    <t>Fyodor</t>
  </si>
  <si>
    <t>Jelena</t>
  </si>
  <si>
    <t>Gorbachyov (Горбачёв)</t>
  </si>
  <si>
    <t>Bravo</t>
  </si>
  <si>
    <t>Claretta</t>
  </si>
  <si>
    <t>Amato</t>
  </si>
  <si>
    <t>Jouni</t>
  </si>
  <si>
    <t>Iines</t>
  </si>
  <si>
    <t>Partanen</t>
  </si>
  <si>
    <t>Jordão</t>
  </si>
  <si>
    <t>Lucio</t>
  </si>
  <si>
    <t>Marcellino</t>
  </si>
  <si>
    <t>Kanuha</t>
  </si>
  <si>
    <t>Kanani</t>
  </si>
  <si>
    <t>Keaka</t>
  </si>
  <si>
    <t>Fritz</t>
  </si>
  <si>
    <t>Rebecca</t>
  </si>
  <si>
    <t>Garald</t>
  </si>
  <si>
    <t>Jelka</t>
  </si>
  <si>
    <t>Gusev (Гусев)</t>
  </si>
  <si>
    <t>Brando</t>
  </si>
  <si>
    <t>Clarina</t>
  </si>
  <si>
    <t>de Angelis</t>
  </si>
  <si>
    <t>Jousia</t>
  </si>
  <si>
    <t>Ilma</t>
  </si>
  <si>
    <t>Peltonen</t>
  </si>
  <si>
    <t>Dores</t>
  </si>
  <si>
    <t>Matiu</t>
  </si>
  <si>
    <t>Kapena</t>
  </si>
  <si>
    <t>Kani</t>
  </si>
  <si>
    <t>Kealani</t>
  </si>
  <si>
    <t>Mimi</t>
  </si>
  <si>
    <t>Montaigne</t>
  </si>
  <si>
    <t>Garold</t>
  </si>
  <si>
    <t>Jeneuer</t>
  </si>
  <si>
    <t>Gushchin (Гущин)</t>
  </si>
  <si>
    <t>Branco</t>
  </si>
  <si>
    <t>Concetta</t>
  </si>
  <si>
    <t>Pellegrini</t>
  </si>
  <si>
    <t>Juha</t>
  </si>
  <si>
    <t>Rantala</t>
  </si>
  <si>
    <t>Kadonkechi</t>
  </si>
  <si>
    <t>Doroteia</t>
  </si>
  <si>
    <t>Madeira</t>
  </si>
  <si>
    <t>Mere</t>
  </si>
  <si>
    <t>Ihapera</t>
  </si>
  <si>
    <t>Kapono</t>
  </si>
  <si>
    <t>Kealoha</t>
  </si>
  <si>
    <t>Ildiko</t>
  </si>
  <si>
    <t>Montoya</t>
  </si>
  <si>
    <t>Gedeon</t>
  </si>
  <si>
    <t>Jereni</t>
  </si>
  <si>
    <t>Ibragimov (Ибрагимов)</t>
  </si>
  <si>
    <t>Bosco</t>
  </si>
  <si>
    <t>Constantia</t>
  </si>
  <si>
    <t>D'Angelo</t>
  </si>
  <si>
    <t>Juhana</t>
  </si>
  <si>
    <t>Ilta</t>
  </si>
  <si>
    <t>Lappalainen</t>
  </si>
  <si>
    <t>Dylla</t>
  </si>
  <si>
    <t>Magalhaes</t>
  </si>
  <si>
    <t>Purta</t>
  </si>
  <si>
    <t>Kapueo</t>
  </si>
  <si>
    <t>Kealohilani</t>
  </si>
  <si>
    <t>Karolina</t>
  </si>
  <si>
    <t>Geni</t>
  </si>
  <si>
    <t>Ilyasov (Ильясов)</t>
  </si>
  <si>
    <t>Boris</t>
  </si>
  <si>
    <t>Corelia</t>
  </si>
  <si>
    <t>Riva</t>
  </si>
  <si>
    <t>Juuso</t>
  </si>
  <si>
    <t>Ingria</t>
  </si>
  <si>
    <t>Pulkkinen</t>
  </si>
  <si>
    <t>Mariano</t>
  </si>
  <si>
    <t>Edite</t>
  </si>
  <si>
    <t>Magro</t>
  </si>
  <si>
    <t>Puta</t>
  </si>
  <si>
    <t>Inia</t>
  </si>
  <si>
    <t>Kapula</t>
  </si>
  <si>
    <t>Keanu</t>
  </si>
  <si>
    <t>Harold</t>
  </si>
  <si>
    <t>Miraya</t>
  </si>
  <si>
    <t>Nagata</t>
  </si>
  <si>
    <t>Gennadi</t>
  </si>
  <si>
    <t>Karyna</t>
  </si>
  <si>
    <t>Ilyin (Ильин)</t>
  </si>
  <si>
    <t>Cosetta</t>
  </si>
  <si>
    <t>Grassi</t>
  </si>
  <si>
    <t>Jyri</t>
  </si>
  <si>
    <t>Inka</t>
  </si>
  <si>
    <t>Niemelä</t>
  </si>
  <si>
    <t>Efigenia</t>
  </si>
  <si>
    <t>Mata</t>
  </si>
  <si>
    <t>Rangi</t>
  </si>
  <si>
    <t>Kapuni</t>
  </si>
  <si>
    <t>Keawe</t>
  </si>
  <si>
    <t>Lynn</t>
  </si>
  <si>
    <t>Niska</t>
  </si>
  <si>
    <t>Gennadius</t>
  </si>
  <si>
    <t>Katerina</t>
  </si>
  <si>
    <t>Ilyukhin (Илюхин)</t>
  </si>
  <si>
    <t>Benvolio</t>
  </si>
  <si>
    <t>Palumbo</t>
  </si>
  <si>
    <t>Kaapro</t>
  </si>
  <si>
    <t>Inkeri</t>
  </si>
  <si>
    <t>Rissanen</t>
  </si>
  <si>
    <t>Marquese</t>
  </si>
  <si>
    <t>Rapata</t>
  </si>
  <si>
    <t>Kaua</t>
  </si>
  <si>
    <t>Kehaulani</t>
  </si>
  <si>
    <t>Pardo</t>
  </si>
  <si>
    <t>Gennady</t>
  </si>
  <si>
    <t>Katja</t>
  </si>
  <si>
    <t>Inozemtsev (Иноземцев)</t>
  </si>
  <si>
    <t>Belvedere</t>
  </si>
  <si>
    <t>Daniella</t>
  </si>
  <si>
    <t>Kaarle</t>
  </si>
  <si>
    <t>Irja</t>
  </si>
  <si>
    <t>Seppälä</t>
  </si>
  <si>
    <t>Marquess</t>
  </si>
  <si>
    <t>Enia</t>
  </si>
  <si>
    <t>Naves</t>
  </si>
  <si>
    <t>Rongo</t>
  </si>
  <si>
    <t>Kaui</t>
  </si>
  <si>
    <t>Kawena</t>
  </si>
  <si>
    <t>Kekepania</t>
  </si>
  <si>
    <t>Georgi</t>
  </si>
  <si>
    <t>Isayev (Исаев)</t>
  </si>
  <si>
    <t>Basilio</t>
  </si>
  <si>
    <t>Delfina</t>
  </si>
  <si>
    <t>Morelli</t>
  </si>
  <si>
    <t>Kaarlo</t>
  </si>
  <si>
    <t>Saari</t>
  </si>
  <si>
    <t>Nazario</t>
  </si>
  <si>
    <t>Ropata</t>
  </si>
  <si>
    <t>Iwa</t>
  </si>
  <si>
    <t>Kaylani</t>
  </si>
  <si>
    <t>Kekoa</t>
  </si>
  <si>
    <t>Otha</t>
  </si>
  <si>
    <t>Pilgrim</t>
  </si>
  <si>
    <t>Georgy</t>
  </si>
  <si>
    <t>Kesha</t>
  </si>
  <si>
    <t>Ishutin (Ишутин)</t>
  </si>
  <si>
    <t>Baggio</t>
  </si>
  <si>
    <t>Domenica</t>
  </si>
  <si>
    <t>Brambilla</t>
  </si>
  <si>
    <t>Kalervo</t>
  </si>
  <si>
    <t>Jaana</t>
  </si>
  <si>
    <t>Kauppinen</t>
  </si>
  <si>
    <t>Mauricio</t>
  </si>
  <si>
    <t>Nobriga</t>
  </si>
  <si>
    <t>Ruru</t>
  </si>
  <si>
    <t>Kawika</t>
  </si>
  <si>
    <t>Kelekolio</t>
  </si>
  <si>
    <t>Ophelia</t>
  </si>
  <si>
    <t>Prevost</t>
  </si>
  <si>
    <t>Gregori</t>
  </si>
  <si>
    <t>Khristina</t>
  </si>
  <si>
    <t>Ivanov (Иванов)</t>
  </si>
  <si>
    <t>Donatella</t>
  </si>
  <si>
    <t>Sanna</t>
  </si>
  <si>
    <t>Kaleva</t>
  </si>
  <si>
    <t>Janeka</t>
  </si>
  <si>
    <t>Hakkarainen</t>
  </si>
  <si>
    <t>Mel</t>
  </si>
  <si>
    <t>Ermenilda</t>
  </si>
  <si>
    <t>Tanemahuta</t>
  </si>
  <si>
    <t>Kaheru</t>
  </si>
  <si>
    <t>Kawikani</t>
  </si>
  <si>
    <t>Keahilani</t>
  </si>
  <si>
    <t>Keli’i</t>
  </si>
  <si>
    <t>Guiseppe</t>
  </si>
  <si>
    <t>Pritchert</t>
  </si>
  <si>
    <t>Grigor</t>
  </si>
  <si>
    <t>Kalashnik (Калашник)</t>
  </si>
  <si>
    <t>Donna</t>
  </si>
  <si>
    <t>Farina</t>
  </si>
  <si>
    <t>Kalevi</t>
  </si>
  <si>
    <t>Jemina</t>
  </si>
  <si>
    <t>Hänninen</t>
  </si>
  <si>
    <t>Ermenjart</t>
  </si>
  <si>
    <t>Tangaroa</t>
  </si>
  <si>
    <t>Kahikatea</t>
  </si>
  <si>
    <t>Keala</t>
  </si>
  <si>
    <t>Keona</t>
  </si>
  <si>
    <t>Sandor</t>
  </si>
  <si>
    <t>Zahra</t>
  </si>
  <si>
    <t>Grigori</t>
  </si>
  <si>
    <t>Kira</t>
  </si>
  <si>
    <t>Kalinin (Калинин)</t>
  </si>
  <si>
    <t>Angelo</t>
  </si>
  <si>
    <t>Edetta</t>
  </si>
  <si>
    <t>Benedetti</t>
  </si>
  <si>
    <t>Kimmo</t>
  </si>
  <si>
    <t>Jenna</t>
  </si>
  <si>
    <t>Huttunen</t>
  </si>
  <si>
    <t>Nelio</t>
  </si>
  <si>
    <t>Esmeralda</t>
  </si>
  <si>
    <t>Novo</t>
  </si>
  <si>
    <t>Tawera</t>
  </si>
  <si>
    <t>Kahikatoa</t>
  </si>
  <si>
    <t>Kiana</t>
  </si>
  <si>
    <t>Arpad</t>
  </si>
  <si>
    <t>Grigorii</t>
  </si>
  <si>
    <t>Klarika</t>
  </si>
  <si>
    <t>Kapustin (Капустин)</t>
  </si>
  <si>
    <t>Eleanora</t>
  </si>
  <si>
    <t>Pellegrino</t>
  </si>
  <si>
    <t>Seppänen</t>
  </si>
  <si>
    <t>Neymar</t>
  </si>
  <si>
    <t>Estela</t>
  </si>
  <si>
    <t>Tayn</t>
  </si>
  <si>
    <t>Kahu</t>
  </si>
  <si>
    <t>Kealii</t>
  </si>
  <si>
    <t>Konani</t>
  </si>
  <si>
    <t>Rasczak</t>
  </si>
  <si>
    <t>Hedeon</t>
  </si>
  <si>
    <t>Karpov (Карпов)</t>
  </si>
  <si>
    <t>Alfredo</t>
  </si>
  <si>
    <t>Electra</t>
  </si>
  <si>
    <t>Valentini</t>
  </si>
  <si>
    <t>Konsta</t>
  </si>
  <si>
    <t>Jonna</t>
  </si>
  <si>
    <t>Moilanen</t>
  </si>
  <si>
    <t>Nicolau</t>
  </si>
  <si>
    <t>Eufemia</t>
  </si>
  <si>
    <t>Orta</t>
  </si>
  <si>
    <t>Tipene</t>
  </si>
  <si>
    <t>Kahuiwi</t>
  </si>
  <si>
    <t>Kulani</t>
  </si>
  <si>
    <t>Kseniya</t>
  </si>
  <si>
    <t>Kazakov (Казаков)</t>
  </si>
  <si>
    <t>Rizzi</t>
  </si>
  <si>
    <t>Konstantin</t>
  </si>
  <si>
    <t>Josefiina</t>
  </si>
  <si>
    <t>Salmi</t>
  </si>
  <si>
    <t>Nuno</t>
  </si>
  <si>
    <t>Eugenia</t>
  </si>
  <si>
    <t>Pao</t>
  </si>
  <si>
    <t>Tui</t>
  </si>
  <si>
    <t>Kahukura</t>
  </si>
  <si>
    <t>Kealamauloa</t>
  </si>
  <si>
    <t>Kealohi</t>
  </si>
  <si>
    <t>Lani</t>
  </si>
  <si>
    <t>Rico</t>
  </si>
  <si>
    <t>Lada</t>
  </si>
  <si>
    <t>Kirilov (Кирилов)</t>
  </si>
  <si>
    <t>Alessandro</t>
  </si>
  <si>
    <t>Franco</t>
  </si>
  <si>
    <t>Kosti</t>
  </si>
  <si>
    <t>Suominen</t>
  </si>
  <si>
    <t>Pascoal</t>
  </si>
  <si>
    <t>Paredes</t>
  </si>
  <si>
    <t>Dominique</t>
  </si>
  <si>
    <t>Shu Lien</t>
  </si>
  <si>
    <t>Laika</t>
  </si>
  <si>
    <t>Kiryanov (Кирьянов)</t>
  </si>
  <si>
    <t>Aldo</t>
  </si>
  <si>
    <t>Caputo</t>
  </si>
  <si>
    <t>Kustavi</t>
  </si>
  <si>
    <t>Kaija</t>
  </si>
  <si>
    <t>Koskela</t>
  </si>
  <si>
    <t>Evora</t>
  </si>
  <si>
    <t>Kakarauri</t>
  </si>
  <si>
    <t>Keani</t>
  </si>
  <si>
    <t>Viggo</t>
  </si>
  <si>
    <t>Ziyi</t>
  </si>
  <si>
    <t>Romanov</t>
  </si>
  <si>
    <t>Jasha</t>
  </si>
  <si>
    <t>Kislukhin (Кислухин)</t>
  </si>
  <si>
    <t>Agosto</t>
  </si>
  <si>
    <t>Elizabetta</t>
  </si>
  <si>
    <t>Carbone</t>
  </si>
  <si>
    <t>Lasse</t>
  </si>
  <si>
    <t>Halonen</t>
  </si>
  <si>
    <t>Leimomi</t>
  </si>
  <si>
    <t>Mu Bai</t>
  </si>
  <si>
    <t xml:space="preserve"> Dai Lin</t>
  </si>
  <si>
    <t>Jeramie</t>
  </si>
  <si>
    <t>Klimov (Климов)</t>
  </si>
  <si>
    <t>Eloisa</t>
  </si>
  <si>
    <t>Fiore</t>
  </si>
  <si>
    <t>Lassi</t>
  </si>
  <si>
    <t>Kalwa</t>
  </si>
  <si>
    <t>Kemppainen</t>
  </si>
  <si>
    <t>Felisberta</t>
  </si>
  <si>
    <t>Pestana</t>
  </si>
  <si>
    <t>Kehau</t>
  </si>
  <si>
    <t>Likeke</t>
  </si>
  <si>
    <t>Sui Wong</t>
  </si>
  <si>
    <t>Jeramy</t>
  </si>
  <si>
    <t>Latonya</t>
  </si>
  <si>
    <t>Kolesnikov (Колесников)</t>
  </si>
  <si>
    <t>Adalfieri</t>
  </si>
  <si>
    <t>Elvera</t>
  </si>
  <si>
    <t>de Rosa</t>
  </si>
  <si>
    <t>Launo</t>
  </si>
  <si>
    <t>Karoliina</t>
  </si>
  <si>
    <t>Lahti</t>
  </si>
  <si>
    <t>Quim</t>
  </si>
  <si>
    <t>Pimenta</t>
  </si>
  <si>
    <t>Katarine</t>
  </si>
  <si>
    <t>Luda</t>
  </si>
  <si>
    <t>Zhi Hui</t>
  </si>
  <si>
    <t>Tanja</t>
  </si>
  <si>
    <t>Sarnow</t>
  </si>
  <si>
    <t>Laurissa</t>
  </si>
  <si>
    <t>Komarov (Комаров)</t>
  </si>
  <si>
    <t>Adalberto</t>
  </si>
  <si>
    <t>Barone</t>
  </si>
  <si>
    <t>Leevi</t>
  </si>
  <si>
    <t>Katariina</t>
  </si>
  <si>
    <t>Mikkonen</t>
  </si>
  <si>
    <t>Remigio</t>
  </si>
  <si>
    <t>Fia</t>
  </si>
  <si>
    <t>Kiri</t>
  </si>
  <si>
    <t>Keiki</t>
  </si>
  <si>
    <t>Mahelona</t>
  </si>
  <si>
    <t>Harmon</t>
  </si>
  <si>
    <t>Dorothy</t>
  </si>
  <si>
    <t>Karik</t>
  </si>
  <si>
    <t>Lavra</t>
  </si>
  <si>
    <t>Konovalov (Коновалов)</t>
  </si>
  <si>
    <t>Abramo</t>
  </si>
  <si>
    <t>Mazza</t>
  </si>
  <si>
    <t>Marko</t>
  </si>
  <si>
    <t>Peltola</t>
  </si>
  <si>
    <t>Rida</t>
  </si>
  <si>
    <t>Filomena</t>
  </si>
  <si>
    <t>Pinho</t>
  </si>
  <si>
    <t>Mahuika</t>
  </si>
  <si>
    <t>Keikilani</t>
  </si>
  <si>
    <t>Mahi’ai</t>
  </si>
  <si>
    <t>Lera</t>
  </si>
  <si>
    <t>Korolyov (Королёв)</t>
  </si>
  <si>
    <t>Abele</t>
  </si>
  <si>
    <t>Silvestri</t>
  </si>
  <si>
    <t>Katriina</t>
  </si>
  <si>
    <t>Parviainen</t>
  </si>
  <si>
    <t>Fortunata</t>
  </si>
  <si>
    <t>Quintal</t>
  </si>
  <si>
    <t>Keilani</t>
  </si>
  <si>
    <t>Mahoe</t>
  </si>
  <si>
    <t>Stark</t>
  </si>
  <si>
    <t>Karol</t>
  </si>
  <si>
    <t>Lesya</t>
  </si>
  <si>
    <t>Kovalenko (Коваленко)</t>
  </si>
  <si>
    <t>80Piero</t>
  </si>
  <si>
    <t>Fabiana</t>
  </si>
  <si>
    <t>Martino</t>
  </si>
  <si>
    <t>Martti</t>
  </si>
  <si>
    <t>Kerttu</t>
  </si>
  <si>
    <t>Kärkkäinen</t>
  </si>
  <si>
    <t>Ronaldo</t>
  </si>
  <si>
    <t>Marama</t>
  </si>
  <si>
    <t>Keka</t>
  </si>
  <si>
    <t>Sterling</t>
  </si>
  <si>
    <t>Kazimir</t>
  </si>
  <si>
    <t>Levka</t>
  </si>
  <si>
    <t>Kovalevsky (Ковалевский)</t>
  </si>
  <si>
    <t>Romeo</t>
  </si>
  <si>
    <t>Fabrizia</t>
  </si>
  <si>
    <t>Bernardi</t>
  </si>
  <si>
    <t>Mauno</t>
  </si>
  <si>
    <t>Kielo</t>
  </si>
  <si>
    <t>Ikonen</t>
  </si>
  <si>
    <t>Roque</t>
  </si>
  <si>
    <t>Fryda</t>
  </si>
  <si>
    <t>Rios</t>
  </si>
  <si>
    <t>Ngaio</t>
  </si>
  <si>
    <t>Keimoni</t>
  </si>
  <si>
    <t>Kekala</t>
  </si>
  <si>
    <t>Makaio</t>
  </si>
  <si>
    <t>Kervyn</t>
  </si>
  <si>
    <t>Kozlov (Козлов)</t>
  </si>
  <si>
    <t>Rocco</t>
  </si>
  <si>
    <t>Fausta</t>
  </si>
  <si>
    <t>Rossetti</t>
  </si>
  <si>
    <t>Miikka</t>
  </si>
  <si>
    <t>Krista</t>
  </si>
  <si>
    <t>Leskinen</t>
  </si>
  <si>
    <t>Rudolfo</t>
  </si>
  <si>
    <t>Ngaire</t>
  </si>
  <si>
    <t>Maliah</t>
  </si>
  <si>
    <t>Milton</t>
  </si>
  <si>
    <t>Tishkoff</t>
  </si>
  <si>
    <t>Kesar</t>
  </si>
  <si>
    <t>Lidiya</t>
  </si>
  <si>
    <t>Krayevsky (Краевский)</t>
  </si>
  <si>
    <t>Federica</t>
  </si>
  <si>
    <t>Palmieri</t>
  </si>
  <si>
    <t>Mikael</t>
  </si>
  <si>
    <t>Kristiina</t>
  </si>
  <si>
    <t>Aho</t>
  </si>
  <si>
    <t>Rufino</t>
  </si>
  <si>
    <t>Santa</t>
  </si>
  <si>
    <t>Nyree</t>
  </si>
  <si>
    <t>Kelani</t>
  </si>
  <si>
    <t>Shing-Tung</t>
  </si>
  <si>
    <t>Tobolowsky</t>
  </si>
  <si>
    <t>Kiril</t>
  </si>
  <si>
    <t>Kulikov (Куликов)</t>
  </si>
  <si>
    <t>Rinaldo</t>
  </si>
  <si>
    <t>Giuliani</t>
  </si>
  <si>
    <t>Mikko</t>
  </si>
  <si>
    <t>Kukka</t>
  </si>
  <si>
    <t>Ahola</t>
  </si>
  <si>
    <t>Germana</t>
  </si>
  <si>
    <t>Sarmento</t>
  </si>
  <si>
    <t>Pania</t>
  </si>
  <si>
    <t>Kelii</t>
  </si>
  <si>
    <t>Maui</t>
  </si>
  <si>
    <t>Seymour</t>
  </si>
  <si>
    <t>Truman</t>
  </si>
  <si>
    <t>Kirill</t>
  </si>
  <si>
    <t>Liliya</t>
  </si>
  <si>
    <t>Kurbatov (Курбатов)</t>
  </si>
  <si>
    <t>Ricco</t>
  </si>
  <si>
    <t>Orlando</t>
  </si>
  <si>
    <t>Miro</t>
  </si>
  <si>
    <t>Kyllikki</t>
  </si>
  <si>
    <t>Koponen</t>
  </si>
  <si>
    <t>Rwakaikara</t>
  </si>
  <si>
    <t>Gilberta</t>
  </si>
  <si>
    <t>Sequeira</t>
  </si>
  <si>
    <t>Pounamu</t>
  </si>
  <si>
    <t>Keone</t>
  </si>
  <si>
    <t>Mililani</t>
  </si>
  <si>
    <t>Themistocles</t>
  </si>
  <si>
    <t>Tschu</t>
  </si>
  <si>
    <t>Kliment</t>
  </si>
  <si>
    <t>Liya</t>
  </si>
  <si>
    <t>Kuzmin (Кузьмин)</t>
  </si>
  <si>
    <t>Fiammetta</t>
  </si>
  <si>
    <t>Piras</t>
  </si>
  <si>
    <t>Niilo</t>
  </si>
  <si>
    <t>Lahja</t>
  </si>
  <si>
    <t>Pesonen</t>
  </si>
  <si>
    <t>Salomão</t>
  </si>
  <si>
    <t>Gilda</t>
  </si>
  <si>
    <t>Sereno</t>
  </si>
  <si>
    <t>Kellii</t>
  </si>
  <si>
    <t>Moana</t>
  </si>
  <si>
    <t>Urbino</t>
  </si>
  <si>
    <t>Kodiak</t>
  </si>
  <si>
    <t>Luba</t>
  </si>
  <si>
    <t>Kuznetsov (Кузнецов)</t>
  </si>
  <si>
    <t>Remo</t>
  </si>
  <si>
    <t>Fillippa</t>
  </si>
  <si>
    <t>Locatelli</t>
  </si>
  <si>
    <t>Laila</t>
  </si>
  <si>
    <t>Oksanen</t>
  </si>
  <si>
    <t>Silvino</t>
  </si>
  <si>
    <t>Gilma</t>
  </si>
  <si>
    <t>Tino Aroha</t>
  </si>
  <si>
    <t>Kiele</t>
  </si>
  <si>
    <t>Nani</t>
  </si>
  <si>
    <t>Kolya</t>
  </si>
  <si>
    <t>Ludmilla</t>
  </si>
  <si>
    <t>Lazarev (Лазарев)</t>
  </si>
  <si>
    <t>Vainio</t>
  </si>
  <si>
    <t>Susana</t>
  </si>
  <si>
    <t>Glaucia</t>
  </si>
  <si>
    <t>Souto</t>
  </si>
  <si>
    <t>Kepakiano</t>
  </si>
  <si>
    <t>Kielle</t>
  </si>
  <si>
    <t>Noelani</t>
  </si>
  <si>
    <t>Wanderman</t>
  </si>
  <si>
    <t>Madelina</t>
  </si>
  <si>
    <t>Lebedev (Лебедев)</t>
  </si>
  <si>
    <t>Fiorella</t>
  </si>
  <si>
    <t>Castelli</t>
  </si>
  <si>
    <t>Nikodemus</t>
  </si>
  <si>
    <t>Lempi</t>
  </si>
  <si>
    <t>Tadeu</t>
  </si>
  <si>
    <t>Texeira</t>
  </si>
  <si>
    <t>Whina</t>
  </si>
  <si>
    <t>Kepler</t>
  </si>
  <si>
    <t>Kiely</t>
  </si>
  <si>
    <t>Palakiko</t>
  </si>
  <si>
    <t>Washburne</t>
  </si>
  <si>
    <t>Kostya</t>
  </si>
  <si>
    <t>Marfa</t>
  </si>
  <si>
    <t>Lebedinsky (Лебединский)</t>
  </si>
  <si>
    <t>Primo</t>
  </si>
  <si>
    <t>Fiorentina</t>
  </si>
  <si>
    <t>Pagano</t>
  </si>
  <si>
    <t>Nikolai</t>
  </si>
  <si>
    <t>Liisa</t>
  </si>
  <si>
    <t>Heiskanen</t>
  </si>
  <si>
    <t>Tarso</t>
  </si>
  <si>
    <t>Gylda</t>
  </si>
  <si>
    <t>Trindade</t>
  </si>
  <si>
    <t>Wikitoria</t>
  </si>
  <si>
    <t>Kika</t>
  </si>
  <si>
    <t>Kilohana</t>
  </si>
  <si>
    <t>Pele</t>
  </si>
  <si>
    <t>Krugan</t>
  </si>
  <si>
    <t>Lebedintsev (Лебединцев)</t>
  </si>
  <si>
    <t>Pietro</t>
  </si>
  <si>
    <t>Fiorenza</t>
  </si>
  <si>
    <t>Ruggiero</t>
  </si>
  <si>
    <t>Nuutti</t>
  </si>
  <si>
    <t>Lijla</t>
  </si>
  <si>
    <t>Vuorinen</t>
  </si>
  <si>
    <t>Tavaris</t>
  </si>
  <si>
    <t>Troia</t>
  </si>
  <si>
    <t>Kilo</t>
  </si>
  <si>
    <t>Kina</t>
  </si>
  <si>
    <t>Peleke</t>
  </si>
  <si>
    <t>Lenin</t>
  </si>
  <si>
    <t>Marisha</t>
  </si>
  <si>
    <t>Levin (Левин)</t>
  </si>
  <si>
    <t>Franca</t>
  </si>
  <si>
    <t>Sorrentino</t>
  </si>
  <si>
    <t>Olavi</t>
  </si>
  <si>
    <t>Ilda</t>
  </si>
  <si>
    <t>Vala</t>
  </si>
  <si>
    <t>Kinipela</t>
  </si>
  <si>
    <t>Pualani</t>
  </si>
  <si>
    <t>Yanakov</t>
  </si>
  <si>
    <t>Lenya</t>
  </si>
  <si>
    <t>Marya</t>
  </si>
  <si>
    <t>Levkin (Левкин)</t>
  </si>
  <si>
    <t>Patrizio</t>
  </si>
  <si>
    <t>Francesca</t>
  </si>
  <si>
    <t>Pozzi</t>
  </si>
  <si>
    <t>Onni</t>
  </si>
  <si>
    <t>Liv</t>
  </si>
  <si>
    <t>Rautiainen</t>
  </si>
  <si>
    <t>Tiburcio</t>
  </si>
  <si>
    <t>Vara</t>
  </si>
  <si>
    <t>Kimo</t>
  </si>
  <si>
    <t>Lahela</t>
  </si>
  <si>
    <t>Zahn</t>
  </si>
  <si>
    <t>Leonid</t>
  </si>
  <si>
    <t>Maryana</t>
  </si>
  <si>
    <t>Ledovskoy (Ледовской)</t>
  </si>
  <si>
    <t>Paolo</t>
  </si>
  <si>
    <t>Orvo</t>
  </si>
  <si>
    <t>Loviisa</t>
  </si>
  <si>
    <t>Mikkola</t>
  </si>
  <si>
    <t>Tome</t>
  </si>
  <si>
    <t>Inez</t>
  </si>
  <si>
    <t>Veiga</t>
  </si>
  <si>
    <t>Koa</t>
  </si>
  <si>
    <t>Urima</t>
  </si>
  <si>
    <t>Zelazney</t>
  </si>
  <si>
    <t>Masha</t>
  </si>
  <si>
    <t>Leonidov (Леонидов)</t>
  </si>
  <si>
    <t>Ottavio</t>
  </si>
  <si>
    <t>Gaetana</t>
  </si>
  <si>
    <t>Bellini</t>
  </si>
  <si>
    <t>Oskari</t>
  </si>
  <si>
    <t>Lumi</t>
  </si>
  <si>
    <t>Toivanen</t>
  </si>
  <si>
    <t>Tristao</t>
  </si>
  <si>
    <t>Vela</t>
  </si>
  <si>
    <t>Kona</t>
  </si>
  <si>
    <t>Lailani</t>
  </si>
  <si>
    <t>Wailani</t>
  </si>
  <si>
    <t>Levushka</t>
  </si>
  <si>
    <t>Melana</t>
  </si>
  <si>
    <t>Leonov (Леонов)</t>
  </si>
  <si>
    <t>Otello</t>
  </si>
  <si>
    <t>Montanari</t>
  </si>
  <si>
    <t>Osmo</t>
  </si>
  <si>
    <t>Lyydia</t>
  </si>
  <si>
    <t>Karppinen</t>
  </si>
  <si>
    <t>Ulisses</t>
  </si>
  <si>
    <t>Veloso</t>
  </si>
  <si>
    <t>Konala</t>
  </si>
  <si>
    <t>Laini</t>
  </si>
  <si>
    <t>Zilwicki</t>
  </si>
  <si>
    <t>Liev</t>
  </si>
  <si>
    <t>Micha</t>
  </si>
  <si>
    <t>Lepyokhin (Лепёхин)</t>
  </si>
  <si>
    <t>Galilea</t>
  </si>
  <si>
    <t>Fumagalli</t>
  </si>
  <si>
    <t>Ossi</t>
  </si>
  <si>
    <t>Maarika</t>
  </si>
  <si>
    <t>Nurminen</t>
  </si>
  <si>
    <t>Umoja</t>
  </si>
  <si>
    <t>Vento</t>
  </si>
  <si>
    <t>Konane</t>
  </si>
  <si>
    <t>Lanai</t>
  </si>
  <si>
    <t>Zim</t>
  </si>
  <si>
    <t>Ludis</t>
  </si>
  <si>
    <t>Leskov (Лесков)</t>
  </si>
  <si>
    <t>Orfeo</t>
  </si>
  <si>
    <t>Gaspara</t>
  </si>
  <si>
    <t>Poli</t>
  </si>
  <si>
    <t>Panu</t>
  </si>
  <si>
    <t>Maiju</t>
  </si>
  <si>
    <t>Koski</t>
  </si>
  <si>
    <t>Ivone</t>
  </si>
  <si>
    <t>Villela</t>
  </si>
  <si>
    <t>Kualii</t>
  </si>
  <si>
    <t>Makar</t>
  </si>
  <si>
    <t>Limonov (Лимонов)</t>
  </si>
  <si>
    <t>Nino</t>
  </si>
  <si>
    <t>Rota</t>
  </si>
  <si>
    <t>Pasi</t>
  </si>
  <si>
    <t>Maikki</t>
  </si>
  <si>
    <t>Immonen</t>
  </si>
  <si>
    <t>Izabel</t>
  </si>
  <si>
    <t>Kukane</t>
  </si>
  <si>
    <t>Lanni</t>
  </si>
  <si>
    <t>Atwan</t>
  </si>
  <si>
    <t>Makari</t>
  </si>
  <si>
    <t>Milaslava</t>
  </si>
  <si>
    <t>Lipin (Липин)</t>
  </si>
  <si>
    <t>Nicolo</t>
  </si>
  <si>
    <t>Negri</t>
  </si>
  <si>
    <t>Margareta</t>
  </si>
  <si>
    <t>Honkanen</t>
  </si>
  <si>
    <t>Jacinda</t>
  </si>
  <si>
    <t>Zwiedler</t>
  </si>
  <si>
    <t>Maks</t>
  </si>
  <si>
    <t>Mischka</t>
  </si>
  <si>
    <t>Magomedov (Магомедов)</t>
  </si>
  <si>
    <t>Genevra</t>
  </si>
  <si>
    <t>Vitali</t>
  </si>
  <si>
    <t>Pauli</t>
  </si>
  <si>
    <t>Jacinta</t>
  </si>
  <si>
    <t>Kye</t>
  </si>
  <si>
    <t>Leia</t>
  </si>
  <si>
    <t>Bhurano</t>
  </si>
  <si>
    <t>Maksim</t>
  </si>
  <si>
    <t>Misha</t>
  </si>
  <si>
    <t>Makarov (Макаров)</t>
  </si>
  <si>
    <t>Nario</t>
  </si>
  <si>
    <t>Gessica</t>
  </si>
  <si>
    <t>Ferrero</t>
  </si>
  <si>
    <t>Pekka</t>
  </si>
  <si>
    <t>Marita</t>
  </si>
  <si>
    <t>Kokkonen</t>
  </si>
  <si>
    <t>Joana</t>
  </si>
  <si>
    <t>Lahahana</t>
  </si>
  <si>
    <t>Leialoha</t>
  </si>
  <si>
    <t>Herzog</t>
  </si>
  <si>
    <t>Matvei</t>
  </si>
  <si>
    <t>Mitya</t>
  </si>
  <si>
    <t>Maksimov (Максимов)</t>
  </si>
  <si>
    <t>Monte</t>
  </si>
  <si>
    <t>Giacinta</t>
  </si>
  <si>
    <t>Milani</t>
  </si>
  <si>
    <t>Perttu</t>
  </si>
  <si>
    <t>Martta</t>
  </si>
  <si>
    <t>Vartiainen</t>
  </si>
  <si>
    <t>Joaninha</t>
  </si>
  <si>
    <t>Leiko</t>
  </si>
  <si>
    <t>Larssen</t>
  </si>
  <si>
    <t>Mavra</t>
  </si>
  <si>
    <t>Monja</t>
  </si>
  <si>
    <t>Maksudov (Максудов)</t>
  </si>
  <si>
    <t>Maximus</t>
  </si>
  <si>
    <t>Giada</t>
  </si>
  <si>
    <t>Costantini</t>
  </si>
  <si>
    <t>Petteri</t>
  </si>
  <si>
    <t>Harju</t>
  </si>
  <si>
    <t>Josefa</t>
  </si>
  <si>
    <t>Leilana</t>
  </si>
  <si>
    <t>Bue Li</t>
  </si>
  <si>
    <t>Mavriki</t>
  </si>
  <si>
    <t>Myla</t>
  </si>
  <si>
    <t>Malikov (Маликов)</t>
  </si>
  <si>
    <t>Gianetta</t>
  </si>
  <si>
    <t>di Stefano</t>
  </si>
  <si>
    <t>Pietari</t>
  </si>
  <si>
    <t>Meri</t>
  </si>
  <si>
    <t>Jovita</t>
  </si>
  <si>
    <t>Cassel</t>
  </si>
  <si>
    <t>Melor</t>
  </si>
  <si>
    <t>Nada</t>
  </si>
  <si>
    <t>Malinov (Малинов)</t>
  </si>
  <si>
    <t>Ginevra</t>
  </si>
  <si>
    <t>Ferretti</t>
  </si>
  <si>
    <t>Pirkka</t>
  </si>
  <si>
    <t>Mielikki</t>
  </si>
  <si>
    <t>Hyvärinen</t>
  </si>
  <si>
    <t>Judite</t>
  </si>
  <si>
    <t>Lenai</t>
  </si>
  <si>
    <t>del Fuego</t>
  </si>
  <si>
    <t>Nadejda</t>
  </si>
  <si>
    <t>Malyshev (Малышев)</t>
  </si>
  <si>
    <t>Massimo</t>
  </si>
  <si>
    <t>Gioconda</t>
  </si>
  <si>
    <t>Battaglia</t>
  </si>
  <si>
    <t>Rainer</t>
  </si>
  <si>
    <t>Miina</t>
  </si>
  <si>
    <t>Leino</t>
  </si>
  <si>
    <t>Lilo</t>
  </si>
  <si>
    <t>Leolani</t>
  </si>
  <si>
    <t>Lehoczky</t>
  </si>
  <si>
    <t>Mikhail</t>
  </si>
  <si>
    <t>Nadette</t>
  </si>
  <si>
    <t>Marinin (Маринин)</t>
  </si>
  <si>
    <t>Gian</t>
  </si>
  <si>
    <t>Gioia</t>
  </si>
  <si>
    <t>Mantovani</t>
  </si>
  <si>
    <t>Raino</t>
  </si>
  <si>
    <t>Mijam</t>
  </si>
  <si>
    <t>Mäki</t>
  </si>
  <si>
    <t>Kiania</t>
  </si>
  <si>
    <t>Loe</t>
  </si>
  <si>
    <t>Liliha</t>
  </si>
  <si>
    <t>Warnock</t>
  </si>
  <si>
    <t>Nadezhda</t>
  </si>
  <si>
    <t>Markov (Марков)</t>
  </si>
  <si>
    <t>Georgio</t>
  </si>
  <si>
    <t>Giordana</t>
  </si>
  <si>
    <t>Moro</t>
  </si>
  <si>
    <t>Rasmus</t>
  </si>
  <si>
    <t>Mikaela</t>
  </si>
  <si>
    <t>Martikainen</t>
  </si>
  <si>
    <t>Makai</t>
  </si>
  <si>
    <t>Petofi</t>
  </si>
  <si>
    <t>Mitre</t>
  </si>
  <si>
    <t>Nadine</t>
  </si>
  <si>
    <t>Maslov (Маслов)</t>
  </si>
  <si>
    <t>Geno</t>
  </si>
  <si>
    <t>Giorgia</t>
  </si>
  <si>
    <t>Perrone</t>
  </si>
  <si>
    <t>Risto</t>
  </si>
  <si>
    <t>Milla</t>
  </si>
  <si>
    <t>Juntunen</t>
  </si>
  <si>
    <t>Nadya</t>
  </si>
  <si>
    <t>Matveyev (Матвеев)</t>
  </si>
  <si>
    <t>Gennaro</t>
  </si>
  <si>
    <t>Giralda</t>
  </si>
  <si>
    <t>Fusco</t>
  </si>
  <si>
    <t>Mimmi</t>
  </si>
  <si>
    <t>Rajala</t>
  </si>
  <si>
    <t>Laurinda</t>
  </si>
  <si>
    <t>Makani</t>
  </si>
  <si>
    <t>Loni</t>
  </si>
  <si>
    <t>Naum</t>
  </si>
  <si>
    <t>Nata</t>
  </si>
  <si>
    <t>Medvedev (Медведев)</t>
  </si>
  <si>
    <t>Gavino</t>
  </si>
  <si>
    <t>Giuditta</t>
  </si>
  <si>
    <t>Roope</t>
  </si>
  <si>
    <t>Minea</t>
  </si>
  <si>
    <t>Jääskeläinen</t>
  </si>
  <si>
    <t>Lecia</t>
  </si>
  <si>
    <t>Malo</t>
  </si>
  <si>
    <t>Louann</t>
  </si>
  <si>
    <t>Székély</t>
  </si>
  <si>
    <t>Nika</t>
  </si>
  <si>
    <t>Nataliya</t>
  </si>
  <si>
    <t>Melnikov (Мельников)</t>
  </si>
  <si>
    <t>Giugnia</t>
  </si>
  <si>
    <t>Sartori</t>
  </si>
  <si>
    <t>Rummy</t>
  </si>
  <si>
    <t>Minttu</t>
  </si>
  <si>
    <t>Määttä</t>
  </si>
  <si>
    <t>Mana</t>
  </si>
  <si>
    <t>Louanne</t>
  </si>
  <si>
    <t>Nikita</t>
  </si>
  <si>
    <t>Natasha</t>
  </si>
  <si>
    <t>Merkulov (Меркулов)</t>
  </si>
  <si>
    <t>Giulia</t>
  </si>
  <si>
    <t>Donati</t>
  </si>
  <si>
    <t>Salomo</t>
  </si>
  <si>
    <t>Mirja</t>
  </si>
  <si>
    <t>Holopainen</t>
  </si>
  <si>
    <t>Lua</t>
  </si>
  <si>
    <t>Nessa</t>
  </si>
  <si>
    <t>Meshcheryakov (Мещеряков)</t>
  </si>
  <si>
    <t>Giustina</t>
  </si>
  <si>
    <t>Basso</t>
  </si>
  <si>
    <t>Mirjami</t>
  </si>
  <si>
    <t>Laukkanen</t>
  </si>
  <si>
    <t>Mele</t>
  </si>
  <si>
    <t>Luann</t>
  </si>
  <si>
    <t>Erdős</t>
  </si>
  <si>
    <t>Nikolaj</t>
  </si>
  <si>
    <t>Migunov (Мигунов)</t>
  </si>
  <si>
    <t>Francesco</t>
  </si>
  <si>
    <t>Graziana</t>
  </si>
  <si>
    <t>D'Amico</t>
  </si>
  <si>
    <t>Sampo</t>
  </si>
  <si>
    <t>Nelli</t>
  </si>
  <si>
    <t>Kangas</t>
  </si>
  <si>
    <t>Ligia</t>
  </si>
  <si>
    <t>Luanna</t>
  </si>
  <si>
    <t>Euler</t>
  </si>
  <si>
    <t>Okb</t>
  </si>
  <si>
    <t>Mikhaylov (Михайлов)</t>
  </si>
  <si>
    <t>Flavio</t>
  </si>
  <si>
    <t>Graziella</t>
  </si>
  <si>
    <t>Piazza</t>
  </si>
  <si>
    <t>Sampsa</t>
  </si>
  <si>
    <t>Moke</t>
  </si>
  <si>
    <t>Mahina</t>
  </si>
  <si>
    <t>Żebrowska</t>
  </si>
  <si>
    <t>Mikhalyov (Михалёв)</t>
  </si>
  <si>
    <t>Fillipo</t>
  </si>
  <si>
    <t>de Simone</t>
  </si>
  <si>
    <t>Samu</t>
  </si>
  <si>
    <t>Niina</t>
  </si>
  <si>
    <t>Ruotsalainen</t>
  </si>
  <si>
    <t>Nainoa</t>
  </si>
  <si>
    <t>Maile</t>
  </si>
  <si>
    <t>Orel</t>
  </si>
  <si>
    <t>Odessa</t>
  </si>
  <si>
    <t>Miloslavsky (Милославский)</t>
  </si>
  <si>
    <t>Fiero</t>
  </si>
  <si>
    <t>Idalia</t>
  </si>
  <si>
    <t>Calabrese</t>
  </si>
  <si>
    <t>Sauli</t>
  </si>
  <si>
    <t>Nola</t>
  </si>
  <si>
    <t>Nykänen</t>
  </si>
  <si>
    <t>Nana</t>
  </si>
  <si>
    <t>Mailee</t>
  </si>
  <si>
    <t>Fokker</t>
  </si>
  <si>
    <t>Panas</t>
  </si>
  <si>
    <t>Milov (Милов)</t>
  </si>
  <si>
    <t>Ferrando</t>
  </si>
  <si>
    <t>Ilaria</t>
  </si>
  <si>
    <t>Catalano</t>
  </si>
  <si>
    <t>Seppo</t>
  </si>
  <si>
    <t>Nollie</t>
  </si>
  <si>
    <t>Hyvönen</t>
  </si>
  <si>
    <t>Maka</t>
  </si>
  <si>
    <t>Olena</t>
  </si>
  <si>
    <t>Milyutin (Милютин)</t>
  </si>
  <si>
    <t>Ilina</t>
  </si>
  <si>
    <t>Molinari</t>
  </si>
  <si>
    <t>Severi</t>
  </si>
  <si>
    <t>Noora</t>
  </si>
  <si>
    <t>Uusitalo</t>
  </si>
  <si>
    <t>Onaona</t>
  </si>
  <si>
    <t>Pavlo</t>
  </si>
  <si>
    <t>Olenka</t>
  </si>
  <si>
    <t>Mironov (Миронов)</t>
  </si>
  <si>
    <t>Favio</t>
  </si>
  <si>
    <t>Imelda</t>
  </si>
  <si>
    <t>Pinna</t>
  </si>
  <si>
    <t>Silvo</t>
  </si>
  <si>
    <t>Mäenpää</t>
  </si>
  <si>
    <t>Pazhani</t>
  </si>
  <si>
    <t>Makana</t>
  </si>
  <si>
    <t>Bowie</t>
  </si>
  <si>
    <t>Platon</t>
  </si>
  <si>
    <t>Moiseyev (Моисеев)</t>
  </si>
  <si>
    <t>Fausto</t>
  </si>
  <si>
    <t>Leonardi</t>
  </si>
  <si>
    <t>Simo</t>
  </si>
  <si>
    <t>Oona</t>
  </si>
  <si>
    <t>Laurila</t>
  </si>
  <si>
    <t>Pekelo</t>
  </si>
  <si>
    <t>Makelina</t>
  </si>
  <si>
    <t>Vedder</t>
  </si>
  <si>
    <t>Pushka</t>
  </si>
  <si>
    <t>Olya</t>
  </si>
  <si>
    <t>Molchanov (Молчанов)</t>
  </si>
  <si>
    <t>Faro</t>
  </si>
  <si>
    <t>Isabetta</t>
  </si>
  <si>
    <t>Meloni</t>
  </si>
  <si>
    <t>Sulo</t>
  </si>
  <si>
    <t>Orvokki</t>
  </si>
  <si>
    <t>Keränen</t>
  </si>
  <si>
    <t>Peni</t>
  </si>
  <si>
    <t>Malana</t>
  </si>
  <si>
    <t>Nygaard</t>
  </si>
  <si>
    <t>Pushkin</t>
  </si>
  <si>
    <t>Olyssia</t>
  </si>
  <si>
    <t>Morozov (Морозов)</t>
  </si>
  <si>
    <t>Fabrizio</t>
  </si>
  <si>
    <t>Ismerelda</t>
  </si>
  <si>
    <t>Proietti</t>
  </si>
  <si>
    <t>Sylvester</t>
  </si>
  <si>
    <t>Ove</t>
  </si>
  <si>
    <t>Viitanen</t>
  </si>
  <si>
    <t>Luzia</t>
  </si>
  <si>
    <t>Puna</t>
  </si>
  <si>
    <t>Malani</t>
  </si>
  <si>
    <t>Puskin</t>
  </si>
  <si>
    <t>Orina</t>
  </si>
  <si>
    <t>Mozhayev (Можаев)</t>
  </si>
  <si>
    <t>Jacobella</t>
  </si>
  <si>
    <t>Spinelli</t>
  </si>
  <si>
    <t>Taisto</t>
  </si>
  <si>
    <t>Pellervo</t>
  </si>
  <si>
    <t>Paananen</t>
  </si>
  <si>
    <t>Lygia</t>
  </si>
  <si>
    <t>Tangi</t>
  </si>
  <si>
    <t>Malea</t>
  </si>
  <si>
    <t>Radomir</t>
  </si>
  <si>
    <t>Oxana</t>
  </si>
  <si>
    <t>Mukhanov (Муханов)</t>
  </si>
  <si>
    <t>Eustachio</t>
  </si>
  <si>
    <t>Jaquetta</t>
  </si>
  <si>
    <t>Ruggeri</t>
  </si>
  <si>
    <t>Taito</t>
  </si>
  <si>
    <t>Piia</t>
  </si>
  <si>
    <t>Makkonen</t>
  </si>
  <si>
    <t>Madalena</t>
  </si>
  <si>
    <t>Maliana</t>
  </si>
  <si>
    <t>Rahil</t>
  </si>
  <si>
    <t>Muravyov (Муравьёв)</t>
  </si>
  <si>
    <t>Ercole</t>
  </si>
  <si>
    <t>Jolanda</t>
  </si>
  <si>
    <t>Zanetti</t>
  </si>
  <si>
    <t>Taneli</t>
  </si>
  <si>
    <t>Pilvi</t>
  </si>
  <si>
    <t>Mae</t>
  </si>
  <si>
    <t>Malina</t>
  </si>
  <si>
    <t>Tautou</t>
  </si>
  <si>
    <t>Rasputin</t>
  </si>
  <si>
    <t>Pasha</t>
  </si>
  <si>
    <t>Myshkin (Мышкин)</t>
  </si>
  <si>
    <t>Bruni</t>
  </si>
  <si>
    <t>Tapio</t>
  </si>
  <si>
    <t>Piritta</t>
  </si>
  <si>
    <t>Tikkanen</t>
  </si>
  <si>
    <t>Mafalda</t>
  </si>
  <si>
    <t>Mallu</t>
  </si>
  <si>
    <t>Pinon</t>
  </si>
  <si>
    <t>Renat</t>
  </si>
  <si>
    <t>Pavla</t>
  </si>
  <si>
    <t>Myasnikov (Мясников)</t>
  </si>
  <si>
    <t>Laurenza</t>
  </si>
  <si>
    <t>Marchi</t>
  </si>
  <si>
    <t>Tero</t>
  </si>
  <si>
    <t>Päivä</t>
  </si>
  <si>
    <t>Kukkonen</t>
  </si>
  <si>
    <t>Manuela</t>
  </si>
  <si>
    <t>Malu</t>
  </si>
  <si>
    <t>Mortensen</t>
  </si>
  <si>
    <t>Rodion</t>
  </si>
  <si>
    <t>Pavlina</t>
  </si>
  <si>
    <t>Naumov (Наумов)</t>
  </si>
  <si>
    <t>Bassi</t>
  </si>
  <si>
    <t>Teuvo</t>
  </si>
  <si>
    <t>Raakel</t>
  </si>
  <si>
    <t>Kokko</t>
  </si>
  <si>
    <t>Margarida</t>
  </si>
  <si>
    <t>Rostislav</t>
  </si>
  <si>
    <t>Petia</t>
  </si>
  <si>
    <t>Nazarov (Назаров)</t>
  </si>
  <si>
    <t>Ventura</t>
  </si>
  <si>
    <t>Tino</t>
  </si>
  <si>
    <t>Ragnhild</t>
  </si>
  <si>
    <t>Nevalainen</t>
  </si>
  <si>
    <t>Maylee</t>
  </si>
  <si>
    <t>Rubal</t>
  </si>
  <si>
    <t>Polina</t>
  </si>
  <si>
    <t>Nekrasov (Некрасов)</t>
  </si>
  <si>
    <t>Emberto</t>
  </si>
  <si>
    <t>Olivieri</t>
  </si>
  <si>
    <t>Toimi</t>
  </si>
  <si>
    <t>Rauha</t>
  </si>
  <si>
    <t>Tamminen</t>
  </si>
  <si>
    <t>Forsythe</t>
  </si>
  <si>
    <t>Praskovya</t>
  </si>
  <si>
    <t>Nesterov (Нестеров)</t>
  </si>
  <si>
    <t>Emanuele</t>
  </si>
  <si>
    <t>Santini</t>
  </si>
  <si>
    <t>Tuomo</t>
  </si>
  <si>
    <t>Rebekka</t>
  </si>
  <si>
    <t>Väänänen</t>
  </si>
  <si>
    <t>Micaela</t>
  </si>
  <si>
    <t>Nunn</t>
  </si>
  <si>
    <t>Ruslan</t>
  </si>
  <si>
    <t>Raisa</t>
  </si>
  <si>
    <t>Nevzorov (Невзоров)</t>
  </si>
  <si>
    <t>Luciana</t>
  </si>
  <si>
    <t>Giorgi</t>
  </si>
  <si>
    <t>Turkka</t>
  </si>
  <si>
    <t>Reeta</t>
  </si>
  <si>
    <t>Salmela</t>
  </si>
  <si>
    <t>Miciela</t>
  </si>
  <si>
    <t>Samvel</t>
  </si>
  <si>
    <t>Raiya</t>
  </si>
  <si>
    <t>Nikitin (Никитин)</t>
  </si>
  <si>
    <t>Lucrezia</t>
  </si>
  <si>
    <t>Magnani</t>
  </si>
  <si>
    <t>Turo</t>
  </si>
  <si>
    <t>Riia</t>
  </si>
  <si>
    <t>Häkkinen</t>
  </si>
  <si>
    <t>Monica</t>
  </si>
  <si>
    <t>Sascha</t>
  </si>
  <si>
    <t>Rashel</t>
  </si>
  <si>
    <t>Nikolayev (Николаев)</t>
  </si>
  <si>
    <t>Ludovica</t>
  </si>
  <si>
    <t>Melis</t>
  </si>
  <si>
    <t>Uljas</t>
  </si>
  <si>
    <t>Riina</t>
  </si>
  <si>
    <t>Ranta</t>
  </si>
  <si>
    <t>Miliani</t>
  </si>
  <si>
    <t>McClane</t>
  </si>
  <si>
    <t>Rayia</t>
  </si>
  <si>
    <t>Noskov (Носков)</t>
  </si>
  <si>
    <t>Marcello</t>
  </si>
  <si>
    <t>Mabilia</t>
  </si>
  <si>
    <t>Carta</t>
  </si>
  <si>
    <t>Untamo</t>
  </si>
  <si>
    <t>Riitta</t>
  </si>
  <si>
    <t>Jaakkola</t>
  </si>
  <si>
    <t>Nadalia</t>
  </si>
  <si>
    <t>Gruber</t>
  </si>
  <si>
    <t>Savya</t>
  </si>
  <si>
    <t>Rayna</t>
  </si>
  <si>
    <t>Novikov (Новиков)</t>
  </si>
  <si>
    <t>Madolina</t>
  </si>
  <si>
    <t>Motta</t>
  </si>
  <si>
    <t>Unto</t>
  </si>
  <si>
    <t>Rikka</t>
  </si>
  <si>
    <t>Tiainen</t>
  </si>
  <si>
    <t>Marsden</t>
  </si>
  <si>
    <t>Sergei</t>
  </si>
  <si>
    <t>Rena</t>
  </si>
  <si>
    <t>Nuriyev (Нуриев)</t>
  </si>
  <si>
    <t>Mano</t>
  </si>
  <si>
    <t>Maggia</t>
  </si>
  <si>
    <t>Pace</t>
  </si>
  <si>
    <t>Urho</t>
  </si>
  <si>
    <t>Ritva</t>
  </si>
  <si>
    <t>Hietala</t>
  </si>
  <si>
    <t>Moanna</t>
  </si>
  <si>
    <t>Rabb</t>
  </si>
  <si>
    <t>Revekka</t>
  </si>
  <si>
    <t>Nurmagomedov (Нурмагомедов)</t>
  </si>
  <si>
    <t>Margherita</t>
  </si>
  <si>
    <t>Grimaldi</t>
  </si>
  <si>
    <t>Urmas</t>
  </si>
  <si>
    <t>Ronalda</t>
  </si>
  <si>
    <t>Pasanen</t>
  </si>
  <si>
    <t>Nelinha</t>
  </si>
  <si>
    <t>Nalani</t>
  </si>
  <si>
    <t>Montalban</t>
  </si>
  <si>
    <t>Seryozha</t>
  </si>
  <si>
    <t>Rina</t>
  </si>
  <si>
    <t>Obolensky (Оболенский)</t>
  </si>
  <si>
    <t>Luigi</t>
  </si>
  <si>
    <t>Marinelli</t>
  </si>
  <si>
    <t>Urpo</t>
  </si>
  <si>
    <t>Korpela</t>
  </si>
  <si>
    <t>Nalanie</t>
  </si>
  <si>
    <t>Shasha</t>
  </si>
  <si>
    <t>Onegin (Онегин)</t>
  </si>
  <si>
    <t>Garofalo</t>
  </si>
  <si>
    <t>Usko</t>
  </si>
  <si>
    <t>Russu</t>
  </si>
  <si>
    <t>Kosonen</t>
  </si>
  <si>
    <t>Noemia</t>
  </si>
  <si>
    <t>Chekov</t>
  </si>
  <si>
    <t>Shura</t>
  </si>
  <si>
    <t>Orlov (Орлов)</t>
  </si>
  <si>
    <t>Martina</t>
  </si>
  <si>
    <t>Valtteri</t>
  </si>
  <si>
    <t>Ruuta</t>
  </si>
  <si>
    <t>Kujala</t>
  </si>
  <si>
    <t>Nanea</t>
  </si>
  <si>
    <t>Koenig</t>
  </si>
  <si>
    <t>Sidor</t>
  </si>
  <si>
    <t>Saasha</t>
  </si>
  <si>
    <t>Osipov (Осипов)</t>
  </si>
  <si>
    <t>Massima</t>
  </si>
  <si>
    <t>Manca</t>
  </si>
  <si>
    <t>Veijo</t>
  </si>
  <si>
    <t>Saara</t>
  </si>
  <si>
    <t>Karvonen</t>
  </si>
  <si>
    <t>Doohan</t>
  </si>
  <si>
    <t>Sabiba</t>
  </si>
  <si>
    <t>Ostrovsky (Островский)</t>
  </si>
  <si>
    <t>Mattea</t>
  </si>
  <si>
    <t>Aiello</t>
  </si>
  <si>
    <t>Veikko</t>
  </si>
  <si>
    <t>Salla</t>
  </si>
  <si>
    <t>Härkönen</t>
  </si>
  <si>
    <t>Olimpia</t>
  </si>
  <si>
    <t>Napua</t>
  </si>
  <si>
    <t>Takei</t>
  </si>
  <si>
    <t>Slava</t>
  </si>
  <si>
    <t>Sakoiya</t>
  </si>
  <si>
    <t>Ovechkin (Овечкин)</t>
  </si>
  <si>
    <t>Lazaro</t>
  </si>
  <si>
    <t>Veini</t>
  </si>
  <si>
    <t>Jokela</t>
  </si>
  <si>
    <t>Knuth</t>
  </si>
  <si>
    <t>Slavik</t>
  </si>
  <si>
    <t>Ozerov (Озеров)</t>
  </si>
  <si>
    <t>Krystallo</t>
  </si>
  <si>
    <t>Monaco</t>
  </si>
  <si>
    <t>Vihtori</t>
  </si>
  <si>
    <t>Paolina</t>
  </si>
  <si>
    <t>Conway</t>
  </si>
  <si>
    <t>Stas</t>
  </si>
  <si>
    <t>Sanya</t>
  </si>
  <si>
    <t>Pavlov (Павлов)</t>
  </si>
  <si>
    <t>Mirabella</t>
  </si>
  <si>
    <t>Cavallo</t>
  </si>
  <si>
    <t>Senja</t>
  </si>
  <si>
    <t>Lindroos</t>
  </si>
  <si>
    <t>Nohealani</t>
  </si>
  <si>
    <t>Stadler</t>
  </si>
  <si>
    <t>Stepan</t>
  </si>
  <si>
    <t>Petrov (Петров)</t>
  </si>
  <si>
    <t>Rosso</t>
  </si>
  <si>
    <t>Vilho</t>
  </si>
  <si>
    <t>Seppanen</t>
  </si>
  <si>
    <t>Valtonen</t>
  </si>
  <si>
    <t>Rassias</t>
  </si>
  <si>
    <t>Stepka</t>
  </si>
  <si>
    <t>Savina</t>
  </si>
  <si>
    <t>Polyakov (Поляков)</t>
  </si>
  <si>
    <t>Jacopo</t>
  </si>
  <si>
    <t>Miuccia</t>
  </si>
  <si>
    <t>Volpe</t>
  </si>
  <si>
    <t>Vili</t>
  </si>
  <si>
    <t>Sigrid</t>
  </si>
  <si>
    <t>Kuusisto</t>
  </si>
  <si>
    <t>Ohanna</t>
  </si>
  <si>
    <t>Stesha</t>
  </si>
  <si>
    <t>Popov (Попов)</t>
  </si>
  <si>
    <t>Ivano</t>
  </si>
  <si>
    <t>Natale</t>
  </si>
  <si>
    <t>Trevisan</t>
  </si>
  <si>
    <t>Vilppu</t>
  </si>
  <si>
    <t>Sigurd</t>
  </si>
  <si>
    <t>Timonen</t>
  </si>
  <si>
    <t>Pedrina</t>
  </si>
  <si>
    <t>Okelani</t>
  </si>
  <si>
    <t>Lovelace</t>
  </si>
  <si>
    <t>Svyatopolk</t>
  </si>
  <si>
    <t>Sitka</t>
  </si>
  <si>
    <t>Potapov (Потапов)</t>
  </si>
  <si>
    <t>Nera</t>
  </si>
  <si>
    <t>Antonelli</t>
  </si>
  <si>
    <t>Sigwald</t>
  </si>
  <si>
    <t>Priscila</t>
  </si>
  <si>
    <t>Oliana</t>
  </si>
  <si>
    <t>Kovalevskaya</t>
  </si>
  <si>
    <t>Tahna</t>
  </si>
  <si>
    <t>Slavka</t>
  </si>
  <si>
    <t>Ramazanov (Рамазанов)</t>
  </si>
  <si>
    <t>Ferro</t>
  </si>
  <si>
    <t>Siikriiti</t>
  </si>
  <si>
    <t>Virta</t>
  </si>
  <si>
    <t>Olina</t>
  </si>
  <si>
    <t>Noether</t>
  </si>
  <si>
    <t>Tamryn</t>
  </si>
  <si>
    <t>Snezhana</t>
  </si>
  <si>
    <t>Romanov (Романов)</t>
  </si>
  <si>
    <t>Herberto</t>
  </si>
  <si>
    <t>Noemi</t>
  </si>
  <si>
    <t>Maggi</t>
  </si>
  <si>
    <t>Siiri</t>
  </si>
  <si>
    <t>Asikainen</t>
  </si>
  <si>
    <t>Oline</t>
  </si>
  <si>
    <t>Vaughn</t>
  </si>
  <si>
    <t>Tanis</t>
  </si>
  <si>
    <t>Sofya</t>
  </si>
  <si>
    <t>Savenkov (Савенков)</t>
  </si>
  <si>
    <t>Gregorio</t>
  </si>
  <si>
    <t>Oriana</t>
  </si>
  <si>
    <t>Napolitano</t>
  </si>
  <si>
    <t>Silja</t>
  </si>
  <si>
    <t>Karhu</t>
  </si>
  <si>
    <t>Rebeca</t>
  </si>
  <si>
    <t>Jemison</t>
  </si>
  <si>
    <t>Tanny</t>
  </si>
  <si>
    <t>Sechenov (Сеченов)</t>
  </si>
  <si>
    <t>Giuseppe</t>
  </si>
  <si>
    <t>Ornella</t>
  </si>
  <si>
    <t>Orlandi</t>
  </si>
  <si>
    <t>Tolonen</t>
  </si>
  <si>
    <t>Palapala</t>
  </si>
  <si>
    <t>Tasha</t>
  </si>
  <si>
    <t>Stasya</t>
  </si>
  <si>
    <t>Selivanov (Селиванов)</t>
  </si>
  <si>
    <t>Ortensia</t>
  </si>
  <si>
    <t>Guidi</t>
  </si>
  <si>
    <t>Sinikka</t>
  </si>
  <si>
    <t>Sillanpää</t>
  </si>
  <si>
    <t>Palila</t>
  </si>
  <si>
    <t>Tasher</t>
  </si>
  <si>
    <t>Svetlana</t>
  </si>
  <si>
    <t>Giosue</t>
  </si>
  <si>
    <t>Ottavia</t>
  </si>
  <si>
    <t>D'Agostino</t>
  </si>
  <si>
    <t>Sirpa</t>
  </si>
  <si>
    <t>Saarela</t>
  </si>
  <si>
    <t>Tawnya</t>
  </si>
  <si>
    <t>Syuzanna</t>
  </si>
  <si>
    <t>Sergeyev (Сергеев)</t>
  </si>
  <si>
    <t>Giorgio</t>
  </si>
  <si>
    <t>Cirillo</t>
  </si>
  <si>
    <t>Sisko</t>
  </si>
  <si>
    <t>Kolehmainen</t>
  </si>
  <si>
    <t>Roberta</t>
  </si>
  <si>
    <t>Tiana</t>
  </si>
  <si>
    <t>Tahnee</t>
  </si>
  <si>
    <t>Sidorov (Сидоров)</t>
  </si>
  <si>
    <t>Gino</t>
  </si>
  <si>
    <t>Pasquelina</t>
  </si>
  <si>
    <t>Pastore</t>
  </si>
  <si>
    <t>Sisu</t>
  </si>
  <si>
    <t>Koistinen</t>
  </si>
  <si>
    <t>Pilialoha</t>
  </si>
  <si>
    <t>Timofei</t>
  </si>
  <si>
    <t>Taina</t>
  </si>
  <si>
    <t>Smirnov (Смирнов)</t>
  </si>
  <si>
    <t>Gilberto</t>
  </si>
  <si>
    <t>Patrizia</t>
  </si>
  <si>
    <t>Corti</t>
  </si>
  <si>
    <t>Tirkkonen</t>
  </si>
  <si>
    <t>Rute</t>
  </si>
  <si>
    <t>Timofey</t>
  </si>
  <si>
    <t>Taisiya</t>
  </si>
  <si>
    <t>Sokolov (Соколов)</t>
  </si>
  <si>
    <t>Gianni</t>
  </si>
  <si>
    <t>Paxe</t>
  </si>
  <si>
    <t>Sohvi</t>
  </si>
  <si>
    <t>Rinne</t>
  </si>
  <si>
    <t>Safira</t>
  </si>
  <si>
    <t>Todor</t>
  </si>
  <si>
    <t>Talya</t>
  </si>
  <si>
    <t>Sorokin (Сорокин)</t>
  </si>
  <si>
    <t>Giancarlo</t>
  </si>
  <si>
    <t>Pazienza</t>
  </si>
  <si>
    <t>Rautio</t>
  </si>
  <si>
    <t>Tolya</t>
  </si>
  <si>
    <t>Tama</t>
  </si>
  <si>
    <t>Stepanov (Степанов)</t>
  </si>
  <si>
    <t>Petronilla</t>
  </si>
  <si>
    <t>Ferrante</t>
  </si>
  <si>
    <t>Suoma</t>
  </si>
  <si>
    <t>Smaragda</t>
  </si>
  <si>
    <t>Tonya</t>
  </si>
  <si>
    <t>Tarasov (Тарасов)</t>
  </si>
  <si>
    <t>Piera</t>
  </si>
  <si>
    <t>Tosi</t>
  </si>
  <si>
    <t>Sylvi</t>
  </si>
  <si>
    <t>Malinen</t>
  </si>
  <si>
    <t>Zariyah</t>
  </si>
  <si>
    <t>Vadim</t>
  </si>
  <si>
    <t>Tanita</t>
  </si>
  <si>
    <t>Tikhonov (Тихонов)</t>
  </si>
  <si>
    <t>Pippa</t>
  </si>
  <si>
    <t>Berti</t>
  </si>
  <si>
    <t>Säde</t>
  </si>
  <si>
    <t>Jussila</t>
  </si>
  <si>
    <t>Tanya</t>
  </si>
  <si>
    <t>Timofeyev (Тимофеев)</t>
  </si>
  <si>
    <t>Placida</t>
  </si>
  <si>
    <t>Costanzo</t>
  </si>
  <si>
    <t>Taika</t>
  </si>
  <si>
    <t>Autio</t>
  </si>
  <si>
    <t>Suzana</t>
  </si>
  <si>
    <t>Tashi</t>
  </si>
  <si>
    <t>Titov (Титов)</t>
  </si>
  <si>
    <t>Primavera</t>
  </si>
  <si>
    <t>Baldi</t>
  </si>
  <si>
    <t>Taimi</t>
  </si>
  <si>
    <t>Lampinen</t>
  </si>
  <si>
    <t>Tashina</t>
  </si>
  <si>
    <t>Tkachenko (Ткаченко)</t>
  </si>
  <si>
    <t>Ravenna</t>
  </si>
  <si>
    <t>Valenti</t>
  </si>
  <si>
    <t>Hokkanen</t>
  </si>
  <si>
    <t>Telma</t>
  </si>
  <si>
    <t>Tati</t>
  </si>
  <si>
    <t>Vasilevsky (Василевский)</t>
  </si>
  <si>
    <t>Angelini</t>
  </si>
  <si>
    <t>Kivelä</t>
  </si>
  <si>
    <t>Teresa</t>
  </si>
  <si>
    <t>Tatiana</t>
  </si>
  <si>
    <t>Vasilyev (Васильев)</t>
  </si>
  <si>
    <t>Rialta</t>
  </si>
  <si>
    <t>de Marco</t>
  </si>
  <si>
    <t>Teija</t>
  </si>
  <si>
    <t>Eskelinen</t>
  </si>
  <si>
    <t>Tereza</t>
  </si>
  <si>
    <t>Yasha</t>
  </si>
  <si>
    <t>Tatána</t>
  </si>
  <si>
    <t>Ricciarda</t>
  </si>
  <si>
    <t>Viola</t>
  </si>
  <si>
    <t>Terhenetär</t>
  </si>
  <si>
    <t>Puustinen</t>
  </si>
  <si>
    <t>Yeva</t>
  </si>
  <si>
    <t>Taya</t>
  </si>
  <si>
    <t>Veselov (Веселов)</t>
  </si>
  <si>
    <t>Nardi</t>
  </si>
  <si>
    <t>Terhi</t>
  </si>
  <si>
    <t>Huhtala</t>
  </si>
  <si>
    <t>Tina</t>
  </si>
  <si>
    <t>Yevgeny</t>
  </si>
  <si>
    <t>Theodosia</t>
  </si>
  <si>
    <t>Yevseyev (Евсеев)</t>
  </si>
  <si>
    <t>Arena</t>
  </si>
  <si>
    <t>Thora</t>
  </si>
  <si>
    <t>Voutilainen</t>
  </si>
  <si>
    <t>Tristessa</t>
  </si>
  <si>
    <t>Zenaida</t>
  </si>
  <si>
    <t>Tiane</t>
  </si>
  <si>
    <t>Vikhrov (Вихров)</t>
  </si>
  <si>
    <t>Rosana</t>
  </si>
  <si>
    <t>Mancuso</t>
  </si>
  <si>
    <t>Tija</t>
  </si>
  <si>
    <t>Nissinen</t>
  </si>
  <si>
    <t>Uiara</t>
  </si>
  <si>
    <t>Zigfrids</t>
  </si>
  <si>
    <t>Tionna</t>
  </si>
  <si>
    <t>Vinogradov (Виноградов)</t>
  </si>
  <si>
    <t>Rosetta</t>
  </si>
  <si>
    <t>Leoni</t>
  </si>
  <si>
    <t>Tilde</t>
  </si>
  <si>
    <t>Räisänen</t>
  </si>
  <si>
    <t>Vera</t>
  </si>
  <si>
    <t>Tisha</t>
  </si>
  <si>
    <t>Volkov (Волков)</t>
  </si>
  <si>
    <t>Rosina</t>
  </si>
  <si>
    <t>Sacco</t>
  </si>
  <si>
    <t>Tille</t>
  </si>
  <si>
    <t>Nousiainen</t>
  </si>
  <si>
    <t>Tonja</t>
  </si>
  <si>
    <t>Voloshin (Волошин)</t>
  </si>
  <si>
    <t>Rosmunda</t>
  </si>
  <si>
    <t>Grossi</t>
  </si>
  <si>
    <t>Timothia</t>
  </si>
  <si>
    <t>Laakkonen</t>
  </si>
  <si>
    <t>Yefimov (Ефимов)</t>
  </si>
  <si>
    <t>Sancia</t>
  </si>
  <si>
    <t>Pugliese</t>
  </si>
  <si>
    <t>Toini</t>
  </si>
  <si>
    <t>Pietilä</t>
  </si>
  <si>
    <t>Yefremov (Ефремов)</t>
  </si>
  <si>
    <t>Kainulainen</t>
  </si>
  <si>
    <t>Yegorov (Егоров)</t>
  </si>
  <si>
    <t>Serafina</t>
  </si>
  <si>
    <t>Grillo</t>
  </si>
  <si>
    <t>Toroteija</t>
  </si>
  <si>
    <t>Kuusela</t>
  </si>
  <si>
    <t>Varvara</t>
  </si>
  <si>
    <t>Yeltsin (Ельцин)</t>
  </si>
  <si>
    <t>Serena</t>
  </si>
  <si>
    <t>Agostini</t>
  </si>
  <si>
    <t>Tuija</t>
  </si>
  <si>
    <t>Tolvanen</t>
  </si>
  <si>
    <t>Varya</t>
  </si>
  <si>
    <t>Yemelin (Емелин)</t>
  </si>
  <si>
    <t>Piccolo</t>
  </si>
  <si>
    <t>Tuula</t>
  </si>
  <si>
    <t>Koivula</t>
  </si>
  <si>
    <t>Vasilisa</t>
  </si>
  <si>
    <t>Yengalychev (Енгалычев)</t>
  </si>
  <si>
    <t>Venturi</t>
  </si>
  <si>
    <t>Tähti</t>
  </si>
  <si>
    <t>Pirinen</t>
  </si>
  <si>
    <t>Venera</t>
  </si>
  <si>
    <t>Yerofeyev (Ерофеев)</t>
  </si>
  <si>
    <t>Simonetta</t>
  </si>
  <si>
    <t>Marchese</t>
  </si>
  <si>
    <t>Ulla</t>
  </si>
  <si>
    <t>Lepistö</t>
  </si>
  <si>
    <t>Yezhov (Ежов)</t>
  </si>
  <si>
    <t>Ceccarelli</t>
  </si>
  <si>
    <t>Unni</t>
  </si>
  <si>
    <t>Tuovinen</t>
  </si>
  <si>
    <t>Verochka</t>
  </si>
  <si>
    <t>Yolkin (Ёлкин)</t>
  </si>
  <si>
    <t>Teodora</t>
  </si>
  <si>
    <t>Mosca</t>
  </si>
  <si>
    <t>Valda</t>
  </si>
  <si>
    <t>Taskinen</t>
  </si>
  <si>
    <t>Viktoria</t>
  </si>
  <si>
    <t>Zabolotny (Заболотный)</t>
  </si>
  <si>
    <t>Terina</t>
  </si>
  <si>
    <t>Valpuri</t>
  </si>
  <si>
    <t>Pennanen</t>
  </si>
  <si>
    <t>Vjera</t>
  </si>
  <si>
    <t>Zakharov (Захаров)</t>
  </si>
  <si>
    <t>Terza</t>
  </si>
  <si>
    <t>Giannini</t>
  </si>
  <si>
    <t>Vanamo</t>
  </si>
  <si>
    <t>Suhonen</t>
  </si>
  <si>
    <t>Yaryna</t>
  </si>
  <si>
    <t>Zavyalov (Завьялов)</t>
  </si>
  <si>
    <t>Trisola</t>
  </si>
  <si>
    <t>Bartolini</t>
  </si>
  <si>
    <t>Veera</t>
  </si>
  <si>
    <t>Penttinen</t>
  </si>
  <si>
    <t>Yuliana</t>
  </si>
  <si>
    <t>Zaytsev (Зайцев)</t>
  </si>
  <si>
    <t>di Marco</t>
  </si>
  <si>
    <t>Vellamo</t>
  </si>
  <si>
    <t>Luoma</t>
  </si>
  <si>
    <t>Yuna</t>
  </si>
  <si>
    <t>Zhdanov (Жданов)</t>
  </si>
  <si>
    <t>Vallea</t>
  </si>
  <si>
    <t>Gori</t>
  </si>
  <si>
    <t>Venla</t>
  </si>
  <si>
    <t>Pelkonen</t>
  </si>
  <si>
    <t>Zhernakov (Жернаков)</t>
  </si>
  <si>
    <t>Venezia</t>
  </si>
  <si>
    <t>Serafini</t>
  </si>
  <si>
    <t>Vieno</t>
  </si>
  <si>
    <t>Helenius</t>
  </si>
  <si>
    <t>Zhilin (Жилин)</t>
  </si>
  <si>
    <t>Vincenza</t>
  </si>
  <si>
    <t>Bernardini</t>
  </si>
  <si>
    <t>Viiva</t>
  </si>
  <si>
    <t>Marttila</t>
  </si>
  <si>
    <t>Zhukov (Жуков)</t>
  </si>
  <si>
    <t>Spina</t>
  </si>
  <si>
    <t>Vilhelmiina</t>
  </si>
  <si>
    <t>Pakarinen</t>
  </si>
  <si>
    <t>Zhenya</t>
  </si>
  <si>
    <t>Zolotov (Золотов)</t>
  </si>
  <si>
    <t>Vittoria</t>
  </si>
  <si>
    <t>Mauro</t>
  </si>
  <si>
    <t>Vilja</t>
  </si>
  <si>
    <t>Liimatainen</t>
  </si>
  <si>
    <t>Zilya</t>
  </si>
  <si>
    <t>Zubov (Зубов)</t>
  </si>
  <si>
    <t>Zanobia</t>
  </si>
  <si>
    <t>Venturini</t>
  </si>
  <si>
    <t>Vilma</t>
  </si>
  <si>
    <t>Riikonen</t>
  </si>
  <si>
    <t>Zinaida</t>
  </si>
  <si>
    <t>Zvyagin (Звягин)</t>
  </si>
  <si>
    <t>Zelmira</t>
  </si>
  <si>
    <t>Oliva</t>
  </si>
  <si>
    <t>Vuokko</t>
  </si>
  <si>
    <t>Karttunen</t>
  </si>
  <si>
    <t>Zyuganov (Зюганов)</t>
  </si>
  <si>
    <t>Zeta</t>
  </si>
  <si>
    <t>Bianchini</t>
  </si>
  <si>
    <t>Wellamo</t>
  </si>
  <si>
    <t>Hietanen</t>
  </si>
  <si>
    <t>Quick Aberrant</t>
  </si>
  <si>
    <t xml:space="preserve">Aberrant Level: </t>
  </si>
  <si>
    <t>Divergent</t>
  </si>
  <si>
    <t>Debug:</t>
  </si>
  <si>
    <t>Qualities</t>
  </si>
  <si>
    <t>Design Note:  Duplicate Qualities</t>
  </si>
  <si>
    <t>Threat. Abilities</t>
  </si>
  <si>
    <t>Major Abilities</t>
  </si>
  <si>
    <t xml:space="preserve">Attitude: </t>
  </si>
  <si>
    <t xml:space="preserve">Primary Action Pool: </t>
  </si>
  <si>
    <t>Extras</t>
  </si>
  <si>
    <t>Sub-abberrants and divergent don't have as many options as the more powerful aberrants.  I feel that they could model extremes by double-allocating points.  For instance, a sub-abberant with double armor would get 2+corruption (1) tags for each level of armor.  Because I've split qualities into threatening abilities and other major abilities, it should minimize glass cannons or ineffective bricks.</t>
  </si>
  <si>
    <t xml:space="preserve">Extreme Interest: </t>
  </si>
  <si>
    <t xml:space="preserve">Secondary Action Pool: </t>
  </si>
  <si>
    <t xml:space="preserve">Annoyaning Quirks: </t>
  </si>
  <si>
    <t xml:space="preserve">Desperation Action Pool: </t>
  </si>
  <si>
    <t xml:space="preserve">Major Threat: </t>
  </si>
  <si>
    <t>Enhancement:</t>
  </si>
  <si>
    <t xml:space="preserve">Minor Abilities: </t>
  </si>
  <si>
    <t>Health:</t>
  </si>
  <si>
    <t xml:space="preserve">Other Ability: </t>
  </si>
  <si>
    <t>Defense:</t>
  </si>
  <si>
    <t xml:space="preserve">Mental Affliction: </t>
  </si>
  <si>
    <t>Qualities:</t>
  </si>
  <si>
    <t xml:space="preserve">Favored Approach: </t>
  </si>
  <si>
    <t>Initiative:</t>
  </si>
  <si>
    <t xml:space="preserve">Favored Item: </t>
  </si>
  <si>
    <t>Corruption:</t>
  </si>
  <si>
    <t xml:space="preserve">Presentation: </t>
  </si>
  <si>
    <t>Annoyaning Quirks</t>
  </si>
  <si>
    <t>Threatening Abilities</t>
  </si>
  <si>
    <t>Major. Abilities</t>
  </si>
  <si>
    <t>Minor Abilities</t>
  </si>
  <si>
    <t>Presentation</t>
  </si>
  <si>
    <t>Mental Affliction</t>
  </si>
  <si>
    <t>Claws (2 en close combat)</t>
  </si>
  <si>
    <t>Psychotic</t>
  </si>
  <si>
    <t>Saying "What?" frequently.</t>
  </si>
  <si>
    <t>Body Spikes (2 en grapple)</t>
  </si>
  <si>
    <t>Compusive Sabateur</t>
  </si>
  <si>
    <t>Enhanced senses (2 en senses)</t>
  </si>
  <si>
    <t>Delusional</t>
  </si>
  <si>
    <t>Dramatic</t>
  </si>
  <si>
    <t>Complimenting selfs.</t>
  </si>
  <si>
    <t>Leaping (jump &lt;desperation pool&gt; feet)</t>
  </si>
  <si>
    <t>Megalomaniac</t>
  </si>
  <si>
    <t>Sense a substance</t>
  </si>
  <si>
    <t>Covetious</t>
  </si>
  <si>
    <t>Too much info.</t>
  </si>
  <si>
    <t>Amphibious</t>
  </si>
  <si>
    <t>Cunningly Violent</t>
  </si>
  <si>
    <t>Physical readiness</t>
  </si>
  <si>
    <t>Out of phase (+1 def vs. Aim)</t>
  </si>
  <si>
    <t>Predatory</t>
  </si>
  <si>
    <t>Spiderwalking</t>
  </si>
  <si>
    <t>Not empathic.</t>
  </si>
  <si>
    <t>Telepathic speech</t>
  </si>
  <si>
    <t>Extremely Violent</t>
  </si>
  <si>
    <t>Roll twice</t>
  </si>
  <si>
    <t>Column Index</t>
  </si>
  <si>
    <t>Mutations</t>
  </si>
  <si>
    <t>Aberrant Levels</t>
  </si>
  <si>
    <t>Primary Pool</t>
  </si>
  <si>
    <t>Defense</t>
  </si>
  <si>
    <t>Health</t>
  </si>
  <si>
    <t>Corruption</t>
  </si>
  <si>
    <t>Enhance.</t>
  </si>
  <si>
    <t>Scale</t>
  </si>
  <si>
    <t>Flight</t>
  </si>
  <si>
    <t>TODO:  Divergents can get flight as two major powers.  Need to prevent that somehow?  Ditto Armor, Flight, etc. for Sub-aber</t>
  </si>
  <si>
    <t>Baleful Touch (Fire/Acid)</t>
  </si>
  <si>
    <t>Armor (Force Field)</t>
  </si>
  <si>
    <t>Majestic</t>
  </si>
  <si>
    <t>Direct Corruption</t>
  </si>
  <si>
    <t>Sub-aberrant mutant</t>
  </si>
  <si>
    <t>Spd 3</t>
  </si>
  <si>
    <t>Baleful Touch (Taint)</t>
  </si>
  <si>
    <t>Armor (Tough Plates)</t>
  </si>
  <si>
    <t>Brutish</t>
  </si>
  <si>
    <t>Disruption</t>
  </si>
  <si>
    <t>Scale (power) 1</t>
  </si>
  <si>
    <t>Speed 4[2]</t>
  </si>
  <si>
    <t>Baleful Touch (Aura)</t>
  </si>
  <si>
    <t>Slender</t>
  </si>
  <si>
    <t>Eye of the Colony</t>
  </si>
  <si>
    <t>Nemesis</t>
  </si>
  <si>
    <t>Scale (power, durability) 2-3</t>
  </si>
  <si>
    <t>Invulnerability (if approriate)</t>
  </si>
  <si>
    <t>Speed 6[6]</t>
  </si>
  <si>
    <t>Blast (Claws)</t>
  </si>
  <si>
    <t>Cerebreal</t>
  </si>
  <si>
    <t>Incapacitate</t>
  </si>
  <si>
    <t>Terat</t>
  </si>
  <si>
    <t xml:space="preserve">Scale (Durability, Power, Size) 4+, </t>
  </si>
  <si>
    <t>Monstrous Presence; many Terats are massive, and will make use of Size rules</t>
  </si>
  <si>
    <t>Blast (Fiery Aura)</t>
  </si>
  <si>
    <t>Mastermind</t>
  </si>
  <si>
    <t>Blast (Acid)</t>
  </si>
  <si>
    <t>Swarm</t>
  </si>
  <si>
    <t>Normal Human</t>
  </si>
  <si>
    <t>Mode Analog</t>
  </si>
  <si>
    <t>Blast (Quantum Cold)</t>
  </si>
  <si>
    <t>Unaturally Graceful</t>
  </si>
  <si>
    <t>Quantum Wave</t>
  </si>
  <si>
    <t>Multi-Tasking (Extra Limbs)</t>
  </si>
  <si>
    <t>Naturalistic</t>
  </si>
  <si>
    <t>Quantum Wind</t>
  </si>
  <si>
    <t>Multi-Tasking (Fast Draw)</t>
  </si>
  <si>
    <t>Unseen</t>
  </si>
  <si>
    <t>Innocent/Childish</t>
  </si>
  <si>
    <t>Tyrant of the Battlefield</t>
  </si>
  <si>
    <t>Multi-Tasking (Neuroaccelerated)</t>
  </si>
  <si>
    <t>Demonic</t>
  </si>
  <si>
    <t>Warp</t>
  </si>
  <si>
    <t>World-Shaking</t>
  </si>
  <si>
    <t>Collision checking</t>
  </si>
  <si>
    <t>TODO:  This section to the left is very inelegant and bruteforce.  Modifiy so that it never collides with an existing value.</t>
  </si>
  <si>
    <t>Armor Piercing</t>
  </si>
  <si>
    <t>Col Off</t>
  </si>
  <si>
    <t>RawFinal</t>
  </si>
  <si>
    <t>Threat</t>
  </si>
  <si>
    <t>Val1</t>
  </si>
  <si>
    <t>Chk1</t>
  </si>
  <si>
    <t>Val2</t>
  </si>
  <si>
    <t>Chk2</t>
  </si>
  <si>
    <t>Val3</t>
  </si>
  <si>
    <t>Chk3</t>
  </si>
  <si>
    <t>Val4</t>
  </si>
  <si>
    <t>Chk4</t>
  </si>
  <si>
    <t>Val5</t>
  </si>
  <si>
    <t>Chk5</t>
  </si>
  <si>
    <t>Quality 1</t>
  </si>
  <si>
    <t>Baleful Touch</t>
  </si>
  <si>
    <t>Quality 2</t>
  </si>
  <si>
    <t>Quality 3</t>
  </si>
  <si>
    <t>Quality 4</t>
  </si>
  <si>
    <t>Blast</t>
  </si>
  <si>
    <t>Invulnerability</t>
  </si>
  <si>
    <t>Quality 5</t>
  </si>
  <si>
    <t>Duplicate check</t>
  </si>
  <si>
    <t>Colony</t>
  </si>
  <si>
    <t>Armor</t>
  </si>
  <si>
    <t>Value</t>
  </si>
  <si>
    <t>Disembodied</t>
  </si>
  <si>
    <t>Blast 1</t>
  </si>
  <si>
    <t>Monstrous Presence</t>
  </si>
  <si>
    <t>Blast 2</t>
  </si>
  <si>
    <t>Blast 3</t>
  </si>
  <si>
    <t>Psychic Disbelief</t>
  </si>
  <si>
    <t>Blast 4</t>
  </si>
  <si>
    <t>Quantum Flare</t>
  </si>
  <si>
    <t>Life Drain</t>
  </si>
  <si>
    <t>Regeneration</t>
  </si>
  <si>
    <t>Multi-Tasking</t>
  </si>
  <si>
    <t>Collateral Damage</t>
  </si>
  <si>
    <t>Unstoppable</t>
  </si>
  <si>
    <t>Invulnerability, Monstrous Presence</t>
  </si>
  <si>
    <t>Kind of planet</t>
  </si>
  <si>
    <t>How was it Founded</t>
  </si>
  <si>
    <t>How did it Evolve</t>
  </si>
  <si>
    <t>Life-Bearing Planet</t>
  </si>
  <si>
    <t>Alien Founded Colony</t>
  </si>
  <si>
    <t>A Colony</t>
  </si>
  <si>
    <t>Æ Human Colony</t>
  </si>
  <si>
    <t>A! Human Colony</t>
  </si>
  <si>
    <t>1d10</t>
  </si>
  <si>
    <t>Nova Colony</t>
  </si>
  <si>
    <t>Doyen w/Abducted Humans</t>
  </si>
  <si>
    <t>Daedelus Society Colony</t>
  </si>
  <si>
    <t>Rogue Upeo Wa Macho Possessed by Doyen</t>
  </si>
  <si>
    <t>Natural Periodic Telluric Gate</t>
  </si>
  <si>
    <t>Generation Ship</t>
  </si>
  <si>
    <t>Doyen w/Abducted Chromatics</t>
  </si>
  <si>
    <t>Nihonjin Colony</t>
  </si>
  <si>
    <t>Rogue Independent Teleporter and Clairsentient Duo</t>
  </si>
  <si>
    <t>Telluric Gate Device</t>
  </si>
  <si>
    <t>Freezer Ship</t>
  </si>
  <si>
    <t>Doyen w/Other</t>
  </si>
  <si>
    <t>U.S. Colony (old)</t>
  </si>
  <si>
    <t>Recovered Q-Tech Warp Gate usable by blanks.</t>
  </si>
  <si>
    <t>Stalwart Created Gate</t>
  </si>
  <si>
    <t>Q Warp Gate</t>
  </si>
  <si>
    <t>Coalition (disaster)</t>
  </si>
  <si>
    <t>Chinese Colony (old)</t>
  </si>
  <si>
    <t>New Nova Warped to it on first try.</t>
  </si>
  <si>
    <t>Ancient Gate Device</t>
  </si>
  <si>
    <t>P Warp Gate</t>
  </si>
  <si>
    <t>Other w/Abducted Humans</t>
  </si>
  <si>
    <t>Other Terrestrial Gov Colony (old)</t>
  </si>
  <si>
    <t>Advanced Quantakinetic created it when fleeing.</t>
  </si>
  <si>
    <t>Bodily Unconscious Astral Transit</t>
  </si>
  <si>
    <t>T Warp Gate</t>
  </si>
  <si>
    <t>Habitable (early)</t>
  </si>
  <si>
    <t>Other</t>
  </si>
  <si>
    <t>Terat Colony</t>
  </si>
  <si>
    <t>Recovered Q-tech FTL stealth vessel</t>
  </si>
  <si>
    <t>Remotely Created Gate</t>
  </si>
  <si>
    <t>Quantum beings</t>
  </si>
  <si>
    <t>Habitable (mature)</t>
  </si>
  <si>
    <t>Other w/Abducted Aliens</t>
  </si>
  <si>
    <t>Indepedent Novas</t>
  </si>
  <si>
    <t>Recovered A! Warp Gate</t>
  </si>
  <si>
    <t>Flux-spawned Unstable Warp Gate</t>
  </si>
  <si>
    <t>Psi Teleporting beings</t>
  </si>
  <si>
    <t>Habitable (dying)</t>
  </si>
  <si>
    <t>Qin</t>
  </si>
  <si>
    <t>Project U Backup Colony</t>
  </si>
  <si>
    <t>Nova Activated Ancient Telluric Gate</t>
  </si>
  <si>
    <t>Off Earth Worm Hole traversed by Ethership (using resonance with extraterrestiral materials to home in on warp gate)</t>
  </si>
  <si>
    <t>FTL Ship</t>
  </si>
  <si>
    <t>Inhabited (early)</t>
  </si>
  <si>
    <t>entry 9</t>
  </si>
  <si>
    <t>Directive Backup Colony</t>
  </si>
  <si>
    <t>Ethership with "hyperspace" drive (possibly alien ship)</t>
  </si>
  <si>
    <t>Inhabited (mature)</t>
  </si>
  <si>
    <t>entry 10 (roll twice?)</t>
  </si>
  <si>
    <t>Capture and tame hyperspace-travelling creature.</t>
  </si>
  <si>
    <t>Cross Dimensional Gate</t>
  </si>
  <si>
    <t>Noetic consciousness exchange with another creature.</t>
  </si>
  <si>
    <t>Job Maker</t>
  </si>
  <si>
    <t>https://4.bp.blogspot.com/-jIokPS9RpbI/TwPuoZNVOnI/AAAAAAAADOY/PTJPyweKXbk/s1600/JOB_GENERATOR_exploring_infinity.jpg</t>
  </si>
  <si>
    <t>Reddit: Complete Resource Package for Stars Without Number</t>
  </si>
  <si>
    <t>https://www.reddit.com/r/rpg/comments/2mazpm/the_complete_resource_package_for_stars_without/</t>
  </si>
  <si>
    <t>Technical</t>
  </si>
  <si>
    <t>Radio buttons</t>
  </si>
  <si>
    <t>https://forum.rows.com/t/use-checkboxes-as-radio-buttons/575</t>
  </si>
  <si>
    <t>Names</t>
  </si>
  <si>
    <t xml:space="preserve">Bantu: </t>
  </si>
  <si>
    <t>https://www.babynames2go.com/bantu-baby-names-page-15.html</t>
  </si>
  <si>
    <t>American:</t>
  </si>
  <si>
    <t>https://www.verywellfamily.com/top-1000-baby-girl-names-2757832</t>
  </si>
  <si>
    <t>https://www.thoughtco.com/most-common-us-surnames-1422656</t>
  </si>
  <si>
    <t>British:</t>
  </si>
  <si>
    <t>https://one-name.org/modern-british-surnames/statistics/top-surnames/england-wales/top-500-names/</t>
  </si>
  <si>
    <t>https://en.wikipedia.org/wiki/Category:Bantu-language_surnames</t>
  </si>
  <si>
    <t>https://www.thepatriot.co.zw/old_posts/who-are-the-kalanga/</t>
  </si>
  <si>
    <t>Zulu:</t>
  </si>
  <si>
    <t>https://www.currentschoolnews.com/articles/zulu-surnames-and-zulu-clan-names/</t>
  </si>
  <si>
    <t xml:space="preserve">German: </t>
  </si>
  <si>
    <t>https://www.thoughtco.com/german-last-names-1444607</t>
  </si>
  <si>
    <t>https://www.babynamewizard.com/name-list/german-boys-names-most-popular-names-for-boys-in-germany</t>
  </si>
  <si>
    <t>https://www.babynamewizard.com/name-list/german-girls-names-most-popular-names-for-girls-in-germany-2014</t>
  </si>
  <si>
    <t>http://www.studentsoftheworld.info/penpals/stats.php?Pays=ESP</t>
  </si>
  <si>
    <t>https://www.momjunction.com/articles/hispanic-baby-names-for-your-little-girl-with-meanings_00329371/</t>
  </si>
  <si>
    <t>https://www.momjunction.com/articles/common-spanish-last-names-surnames-meanings_00496984/</t>
  </si>
  <si>
    <t>http://www.top-100-baby-names-search.com/chinese-male-names.html</t>
  </si>
  <si>
    <t>http://www.top-100-baby-names-search.com/chinese-girl-names.html</t>
  </si>
  <si>
    <t>https://chinahow.guide/chinese-surnames-and-meanings/</t>
  </si>
  <si>
    <t>https://en.wikipedia.org/wiki/List_of_South_Korean_surnames_by_prevalence</t>
  </si>
  <si>
    <t>https://kidadl.com/articles/best-polish-girls-names-with-meanings</t>
  </si>
  <si>
    <t>https://www.momjunction.com/baby-names/polish/boy/page/3/</t>
  </si>
  <si>
    <t>https://www.momjunction.com/articles/polish-last-names-family-names-surnames-meanings_00494971/</t>
  </si>
  <si>
    <t>Afrikaaners</t>
  </si>
  <si>
    <t>https://www.momjunction.com/articles/afrikaans-baby-names-for-girls-and-boys_00424826/</t>
  </si>
  <si>
    <t>https://en.wiktionary.org/wiki/Category:Afrikaans_female_given_names</t>
  </si>
  <si>
    <t>https://surnam.es/south-africa</t>
  </si>
  <si>
    <t>Hungarian</t>
  </si>
  <si>
    <t>http://www.studentsoftheworld.info/penpals/stats.php?Pays=HUN</t>
  </si>
  <si>
    <t>https://surnam.es/hungary</t>
  </si>
  <si>
    <t>France</t>
  </si>
  <si>
    <t>https://surnam.es/france</t>
  </si>
  <si>
    <t>Vietnam</t>
  </si>
  <si>
    <t>https://surnam.es/vietnam</t>
  </si>
  <si>
    <t>https://www.momjunction.com/baby-names/vietnamese/girl/</t>
  </si>
  <si>
    <t>https://www.momjunction.com/baby-names/vietnamese/boy/page/2/</t>
  </si>
  <si>
    <t>Thailand</t>
  </si>
  <si>
    <t>https://surnam.es/thailand</t>
  </si>
  <si>
    <t>Japan</t>
  </si>
  <si>
    <t>https://surnam.es/japan</t>
  </si>
  <si>
    <t>Netherlands</t>
  </si>
  <si>
    <t>https://surnam.es/netherlands</t>
  </si>
  <si>
    <t>Sweden</t>
  </si>
  <si>
    <t>https://surnam.es/sweden</t>
  </si>
  <si>
    <t>Romania</t>
  </si>
  <si>
    <t>https://surnam.es/romania</t>
  </si>
  <si>
    <t>https://surnam.es/united-states</t>
  </si>
  <si>
    <t>https://www.verywellfamily.com/top-1000-baby-boy-names-2757618</t>
  </si>
  <si>
    <t>https://surnam.es/morocco</t>
  </si>
  <si>
    <t>https://www.momjunction.com/articles/moroccan-baby-names-for-girls-boys_00407871/</t>
  </si>
  <si>
    <t>https://surnam.es/turkey</t>
  </si>
  <si>
    <t>https://www.momjunction.com/baby-names/turkish/boy/page/3/</t>
  </si>
  <si>
    <t>https://parenting.firstcry.com/articles/50-popular-turkish-baby-names-for-girls/</t>
  </si>
  <si>
    <t>http://top-names.info/names.php?S=M&amp;P=ISR</t>
  </si>
  <si>
    <t>https://surnames.behindthename.com/names/usage/persian</t>
  </si>
  <si>
    <t>https://kidadl.com/articles/top-persian-surnames-with-meanings</t>
  </si>
  <si>
    <t>https://en.wikipedia.org/wiki/Category:Iranian-language_surnames</t>
  </si>
  <si>
    <t>https://www.momjunction.com/baby-names/persian/boy/page/9/</t>
  </si>
  <si>
    <t>https://www.momjunction.com/articles/portuguese-surnames-last-names-meanings_00521594/</t>
  </si>
  <si>
    <t>Hawaiian</t>
  </si>
  <si>
    <t>https://www.momjunction.com/articles/common-hawaiian-last-names-surnames-meanings_00724719/</t>
  </si>
  <si>
    <t>https://www.momjunction.com/baby-names/hawaiian/boy/page/3/</t>
  </si>
  <si>
    <t>Nigerian</t>
  </si>
  <si>
    <t>https://www.momjunction.com/baby-names/nigerian/boy/page/6/</t>
  </si>
  <si>
    <t>https://www.momjunction.com/baby-names/yoruba/girl/page/4/</t>
  </si>
  <si>
    <t>https://surnam.es/italy</t>
  </si>
  <si>
    <t>https://champw.com/2020/09/25/best-italian-boy-names/</t>
  </si>
  <si>
    <t>https://wehavekids.com/baby-names/italian-baby-girl-names</t>
  </si>
  <si>
    <t>https://en.wikipedia.org/wiki/List_of_surnames_in_Russia</t>
  </si>
  <si>
    <t>https://surnam.es/finland</t>
  </si>
  <si>
    <t>Amharic</t>
  </si>
  <si>
    <t>https://officialsurnames.blogspot.com/2015/09/amharic-last-names-from-fathers.html</t>
  </si>
  <si>
    <t>http://9babynames.com/Tip-5319-178-Ethiopian-Amharic-Girl-Names-With-Great-Meanings.aspx</t>
  </si>
  <si>
    <t>http://9babynames.com/Tip-5322-200-Ethiopian-Amharic-Boy-Names-With-Great-Meanings.aspx</t>
  </si>
  <si>
    <t>Heights</t>
  </si>
  <si>
    <t>https://en.wikipedia.org/wiki/Average_human_height_by_country</t>
  </si>
  <si>
    <t>https://tall.life/height-percentile-calculator-age-country/</t>
  </si>
  <si>
    <t>This got me SDs.</t>
  </si>
  <si>
    <t>Inspiration:</t>
  </si>
  <si>
    <t>https://en.wikipedia.org/wiki/Urban_search_and_rescue</t>
  </si>
  <si>
    <t>Alien Types</t>
  </si>
  <si>
    <t>https://stellaris.paradoxwikis.com/Species#List_of_species_classes</t>
  </si>
  <si>
    <t>Date</t>
  </si>
  <si>
    <t>Submitter</t>
  </si>
  <si>
    <t>Version</t>
  </si>
  <si>
    <t>Changes</t>
  </si>
  <si>
    <t>Versions</t>
  </si>
  <si>
    <t>Submitters</t>
  </si>
  <si>
    <t>Empedocles</t>
  </si>
  <si>
    <t>Frivolous Fox</t>
  </si>
  <si>
    <t>Enhancement: NPCs: Nigerian names.Yoruba names (Senegal-Guinea to Central African Republic), Russian, Finnish, Amharaic (Ethiopian), Italian, Shiny (my favorites).</t>
  </si>
  <si>
    <t>2021-05-29EDT0909</t>
  </si>
  <si>
    <t>Eager Elephant</t>
  </si>
  <si>
    <t>Enhancement:  Calculate randomized heights based on bell distributions and average heights for given countries.</t>
  </si>
  <si>
    <t>2021-05-18EDT0808</t>
  </si>
  <si>
    <t>DramaticDingo</t>
  </si>
  <si>
    <t>Completed NPC names for characters from France, Hungary, China, Israel, and Poland.  Surnames for Morocco, Turkey, Vietnam, Thailand, South Africa, Japan, Sweden, the Netherlands, and Romania.  First names for Sweden, Romania, United States, Morocco, Turkey.</t>
  </si>
  <si>
    <t>2021-05-14EDT1223</t>
  </si>
  <si>
    <t>CranberryCardinal</t>
  </si>
  <si>
    <t>Prevented duplicates of doubled values, enhanced locations on Earth for "The Set"</t>
  </si>
  <si>
    <t>ArdentArdvark</t>
  </si>
  <si>
    <t>Range</t>
  </si>
  <si>
    <t>Description</t>
  </si>
  <si>
    <t>Typical Distance</t>
  </si>
  <si>
    <t>Close</t>
  </si>
  <si>
    <t>In range to trade blows with blunt
objects and blades, or grapple and
strike unarmed.</t>
  </si>
  <si>
    <t>0-2 m</t>
  </si>
  <si>
    <t>Unarmed combat,
melee weapons,
pistol</t>
  </si>
  <si>
    <t>Short</t>
  </si>
  <si>
    <t>Close-quarter battle distance for
reflexive shooting and thrown
weapons.</t>
  </si>
  <si>
    <t>Out of reach:
3-30 m</t>
  </si>
  <si>
    <t>Thrown, pistol,
rifle, bow</t>
  </si>
  <si>
    <t xml:space="preserve">Medium </t>
  </si>
  <si>
    <t>Range to aim and shoot with a
firearm or bow. Maximum modern
pistol range.</t>
  </si>
  <si>
    <t>31-100 m</t>
  </si>
  <si>
    <t>Range to plan and execute long-
range sniping and special weapons
attacks (compensating for wind, etc.)</t>
  </si>
  <si>
    <t>100-1000 m</t>
  </si>
  <si>
    <t>Rifle, some bows,
light artillery</t>
  </si>
  <si>
    <t>Extreme</t>
  </si>
  <si>
    <t>Range of heavy military weapons —
must compensate for curvature of the
Earth, speed of light delays.</t>
  </si>
  <si>
    <t>By weapon 
(1 - 10 km)</t>
  </si>
  <si>
    <t>Missiles, naval
railguns, heavy
artillery</t>
  </si>
  <si>
    <t>Out of Range</t>
  </si>
  <si>
    <t xml:space="preserve">Beyond maximum weapon range. </t>
  </si>
  <si>
    <t>Beyond maximum
weapon range.</t>
  </si>
  <si>
    <t>n/a</t>
  </si>
  <si>
    <t>Complex Actions</t>
  </si>
  <si>
    <t>Extended</t>
  </si>
  <si>
    <t>2+ milestones, same pools.</t>
  </si>
  <si>
    <t>Teamwork</t>
  </si>
  <si>
    <t>2+ milestones, same or mixed pools.</t>
  </si>
  <si>
    <t>Staged</t>
  </si>
  <si>
    <t>2+ milestones, each different.</t>
  </si>
  <si>
    <t>Contests</t>
  </si>
  <si>
    <t>Clarify</t>
  </si>
  <si>
    <t>Time between milestones: minutes to weeks.</t>
  </si>
  <si>
    <t>Terrain</t>
  </si>
  <si>
    <t>Complicated Terrain</t>
  </si>
  <si>
    <t>Actions</t>
  </si>
  <si>
    <t>Ordinary</t>
  </si>
  <si>
    <t>Uses only one combination of skill and attribute.</t>
  </si>
  <si>
    <t>Mixed</t>
  </si>
  <si>
    <t>Completing two ordinary tasks with one action (use worse pool)</t>
  </si>
  <si>
    <t>Reflexive</t>
  </si>
  <si>
    <t>Minor actions that do not interfere with other actions.</t>
  </si>
  <si>
    <t>Complex</t>
  </si>
  <si>
    <t>Use milestones (two or more rolls), have twice as many rolls as required to attempt.  Botches cost two attempts.</t>
  </si>
  <si>
    <t>Standard</t>
  </si>
  <si>
    <t>Formidible</t>
  </si>
  <si>
    <t>Impressive</t>
  </si>
  <si>
    <t>Awesome</t>
  </si>
  <si>
    <t>Incredible</t>
  </si>
  <si>
    <t>Astonishing</t>
  </si>
  <si>
    <t>Initiative</t>
  </si>
  <si>
    <t>Combat: lower of Athletics + Cunning or Empathy + Dexterity</t>
  </si>
  <si>
    <t>Social (non-canon): lower of Integrity + Cunning or Empathy + Manipulation</t>
  </si>
  <si>
    <t>Intrigue</t>
  </si>
  <si>
    <t>Attitude is an enhancement.</t>
  </si>
  <si>
    <t>Intensity</t>
  </si>
  <si>
    <t>Positive Attitude</t>
  </si>
  <si>
    <t>Negative Attitude</t>
  </si>
  <si>
    <t>Friendly Acquaintance</t>
  </si>
  <si>
    <t>Pest</t>
  </si>
  <si>
    <t>Friend</t>
  </si>
  <si>
    <t>Rival</t>
  </si>
  <si>
    <t>Well-trusted Friend</t>
  </si>
  <si>
    <t>Enemy</t>
  </si>
  <si>
    <t>Like Family</t>
  </si>
  <si>
    <t>Hated Enemy</t>
  </si>
  <si>
    <t>Platonic or Romantic Soulamte</t>
  </si>
  <si>
    <t>Targetting player characters: Start with 2 (positive or negative), then provide two reasons to modify by 1 pt.</t>
  </si>
  <si>
    <t>Atmosphere can further modify attitude intensity.</t>
  </si>
  <si>
    <t>Bonds and co-operation.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</si>
</sst>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yyyy HH:mm:ss"/>
  </numFmts>
  <fonts count="43">
    <font>
      <sz val="10.0"/>
      <color rgb="FF000000"/>
      <name val="Arial"/>
    </font>
    <font>
      <color theme="1"/>
      <name val="Serif"/>
    </font>
    <font>
      <sz val="18.0"/>
      <color theme="1"/>
      <name val="Serif"/>
    </font>
    <font>
      <sz val="14.0"/>
      <color theme="1"/>
      <name val="Serif"/>
    </font>
    <font>
      <color theme="1"/>
      <name val="Arial"/>
    </font>
    <font>
      <sz val="12.0"/>
      <color theme="1"/>
      <name val="Serif"/>
    </font>
    <font>
      <b/>
      <sz val="12.0"/>
      <color theme="1"/>
      <name val="Serif"/>
    </font>
    <font/>
    <font>
      <sz val="12.0"/>
      <color theme="1"/>
      <name val="Arial"/>
    </font>
    <font>
      <sz val="11.0"/>
      <color theme="1"/>
      <name val="Serif"/>
    </font>
    <font>
      <sz val="12.0"/>
      <color rgb="FF000000"/>
      <name val="Arial"/>
    </font>
    <font>
      <color theme="1"/>
      <name val="Sofia"/>
    </font>
    <font>
      <color rgb="FF000000"/>
      <name val="&quot;Arial&quot;"/>
    </font>
    <font>
      <sz val="10.0"/>
      <color rgb="FF000000"/>
      <name val="Serif"/>
    </font>
    <font>
      <color rgb="FF000000"/>
      <name val="Serif"/>
    </font>
    <font>
      <sz val="6.0"/>
      <color theme="1"/>
      <name val="Serif"/>
    </font>
    <font>
      <sz val="11.0"/>
      <color rgb="FF000000"/>
      <name val="Arial"/>
    </font>
    <font>
      <sz val="9.0"/>
      <color theme="1"/>
      <name val="Serif"/>
    </font>
    <font>
      <sz val="7.0"/>
      <color theme="1"/>
      <name val="Serif"/>
    </font>
    <font>
      <sz val="11.0"/>
      <color rgb="FF11A9CC"/>
      <name val="Arial"/>
    </font>
    <font>
      <b/>
      <color theme="1"/>
      <name val="Serif"/>
    </font>
    <font>
      <b/>
      <color theme="1"/>
      <name val="Arial"/>
    </font>
    <font>
      <sz val="18.0"/>
      <color theme="1"/>
      <name val="Arial"/>
    </font>
    <font>
      <b/>
      <color theme="1"/>
      <name val="Niramit"/>
    </font>
    <font>
      <b/>
      <color theme="1"/>
      <name val="Comfortaa"/>
    </font>
    <font>
      <sz val="10.0"/>
      <color theme="1"/>
      <name val="Serif"/>
    </font>
    <font>
      <sz val="10.0"/>
      <color theme="1"/>
      <name val="Arial"/>
    </font>
    <font>
      <sz val="11.0"/>
      <color rgb="FF999999"/>
      <name val="Arial"/>
    </font>
    <font>
      <color rgb="FFEFEFEF"/>
      <name val="Serif"/>
    </font>
    <font>
      <sz val="11.0"/>
      <color rgb="FFF7981D"/>
      <name val="Arial"/>
    </font>
    <font>
      <i/>
      <color theme="1"/>
      <name val="Serif"/>
    </font>
    <font>
      <b/>
      <color rgb="FF000000"/>
      <name val="Serif"/>
    </font>
    <font>
      <color rgb="FFB7B7B7"/>
      <name val="Serif"/>
    </font>
    <font>
      <color rgb="FFB7B7B7"/>
      <name val="Arial"/>
    </font>
    <font>
      <sz val="8.0"/>
      <color theme="1"/>
      <name val="Serif"/>
    </font>
    <font>
      <b/>
      <sz val="10.0"/>
      <color theme="1"/>
      <name val="Serif"/>
    </font>
    <font>
      <sz val="8.0"/>
      <color rgb="FF000000"/>
      <name val="&quot;Arial&quot;"/>
    </font>
    <font>
      <sz val="10.0"/>
      <color rgb="FF000000"/>
      <name val="&quot;Arial&quot;"/>
    </font>
    <font>
      <sz val="8.0"/>
      <color rgb="FF000000"/>
      <name val="Serif"/>
    </font>
    <font>
      <b/>
      <color rgb="FF000000"/>
      <name val="&quot;Arial&quot;"/>
    </font>
    <font>
      <u/>
      <color rgb="FF1155CC"/>
      <name val="Serif"/>
    </font>
    <font>
      <u/>
      <color rgb="FF0000FF"/>
    </font>
    <font>
      <b/>
      <sz val="14.0"/>
      <color theme="1"/>
      <name val="Arial"/>
    </font>
  </fonts>
  <fills count="12">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D9D9D9"/>
        <bgColor rgb="FFD9D9D9"/>
      </patternFill>
    </fill>
    <fill>
      <patternFill patternType="solid">
        <fgColor rgb="FFB7E1CD"/>
        <bgColor rgb="FFB7E1CD"/>
      </patternFill>
    </fill>
    <fill>
      <patternFill patternType="solid">
        <fgColor rgb="FFB6D7A8"/>
        <bgColor rgb="FFB6D7A8"/>
      </patternFill>
    </fill>
    <fill>
      <patternFill patternType="solid">
        <fgColor rgb="FFFFFFFF"/>
        <bgColor rgb="FFFFFFFF"/>
      </patternFill>
    </fill>
    <fill>
      <patternFill patternType="solid">
        <fgColor rgb="FFB7D4E1"/>
        <bgColor rgb="FFB7D4E1"/>
      </patternFill>
    </fill>
    <fill>
      <patternFill patternType="solid">
        <fgColor rgb="FFFAFAFF"/>
        <bgColor rgb="FFFAFAFF"/>
      </patternFill>
    </fill>
    <fill>
      <patternFill patternType="solid">
        <fgColor rgb="FFF1C232"/>
        <bgColor rgb="FFF1C232"/>
      </patternFill>
    </fill>
    <fill>
      <patternFill patternType="solid">
        <fgColor rgb="FFEFEFEF"/>
        <bgColor rgb="FFEFEFEF"/>
      </patternFill>
    </fill>
  </fills>
  <borders count="18">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Font="1"/>
    <xf borderId="0" fillId="0" fontId="4" numFmtId="0" xfId="0" applyAlignment="1" applyFont="1">
      <alignment readingOrder="0"/>
    </xf>
    <xf borderId="0" fillId="3" fontId="5" numFmtId="0" xfId="0" applyAlignment="1" applyFill="1" applyFont="1">
      <alignment readingOrder="0" shrinkToFit="0" wrapText="1"/>
    </xf>
    <xf borderId="1" fillId="0" fontId="6" numFmtId="0" xfId="0" applyAlignment="1" applyBorder="1" applyFont="1">
      <alignment readingOrder="0"/>
    </xf>
    <xf borderId="2" fillId="0" fontId="7" numFmtId="0" xfId="0" applyBorder="1" applyFont="1"/>
    <xf borderId="2" fillId="0" fontId="8" numFmtId="0" xfId="0" applyAlignment="1" applyBorder="1" applyFont="1">
      <alignment readingOrder="0"/>
    </xf>
    <xf borderId="3" fillId="0" fontId="7" numFmtId="0" xfId="0" applyBorder="1" applyFont="1"/>
    <xf borderId="4" fillId="0" fontId="6" numFmtId="0" xfId="0" applyAlignment="1" applyBorder="1" applyFont="1">
      <alignment readingOrder="0"/>
    </xf>
    <xf borderId="0" fillId="0" fontId="8" numFmtId="0" xfId="0" applyAlignment="1" applyFont="1">
      <alignment readingOrder="0"/>
    </xf>
    <xf borderId="5" fillId="0" fontId="7" numFmtId="0" xfId="0" applyBorder="1" applyFont="1"/>
    <xf borderId="0" fillId="3" fontId="4" numFmtId="0" xfId="0" applyFont="1"/>
    <xf borderId="4" fillId="4" fontId="6" numFmtId="0" xfId="0" applyAlignment="1" applyBorder="1" applyFill="1" applyFont="1">
      <alignment readingOrder="0"/>
    </xf>
    <xf borderId="0" fillId="4" fontId="8" numFmtId="0" xfId="0" applyAlignment="1" applyFont="1">
      <alignment readingOrder="0"/>
    </xf>
    <xf borderId="0" fillId="3" fontId="8" numFmtId="0" xfId="0" applyAlignment="1" applyFont="1">
      <alignment readingOrder="0" shrinkToFit="0" vertical="top" wrapText="1"/>
    </xf>
    <xf borderId="0" fillId="3" fontId="6" numFmtId="0" xfId="0" applyAlignment="1" applyFont="1">
      <alignment readingOrder="0"/>
    </xf>
    <xf borderId="0" fillId="0" fontId="6" numFmtId="0" xfId="0" applyAlignment="1" applyFont="1">
      <alignment readingOrder="0"/>
    </xf>
    <xf borderId="0" fillId="3" fontId="9" numFmtId="0" xfId="0" applyAlignment="1" applyFont="1">
      <alignment readingOrder="0" shrinkToFit="0" wrapText="1"/>
    </xf>
    <xf borderId="4" fillId="4" fontId="4" numFmtId="0" xfId="0" applyBorder="1" applyFont="1"/>
    <xf borderId="0" fillId="4" fontId="6" numFmtId="0" xfId="0" applyAlignment="1" applyFont="1">
      <alignment readingOrder="0"/>
    </xf>
    <xf borderId="0" fillId="4" fontId="10" numFmtId="0" xfId="0" applyAlignment="1" applyFont="1">
      <alignment readingOrder="0"/>
    </xf>
    <xf borderId="4" fillId="0" fontId="4" numFmtId="0" xfId="0" applyBorder="1" applyFont="1"/>
    <xf borderId="0" fillId="0" fontId="11" numFmtId="0" xfId="0" applyFont="1"/>
    <xf borderId="6" fillId="0" fontId="4" numFmtId="0" xfId="0" applyBorder="1" applyFont="1"/>
    <xf borderId="7" fillId="0" fontId="4" numFmtId="0" xfId="0" applyBorder="1" applyFont="1"/>
    <xf borderId="7" fillId="0" fontId="11" numFmtId="0" xfId="0" applyBorder="1" applyFont="1"/>
    <xf borderId="7" fillId="0" fontId="7" numFmtId="0" xfId="0" applyBorder="1" applyFont="1"/>
    <xf borderId="8" fillId="0" fontId="7" numFmtId="0" xfId="0" applyBorder="1" applyFont="1"/>
    <xf borderId="0" fillId="0" fontId="12" numFmtId="0" xfId="0" applyAlignment="1" applyFont="1">
      <alignment readingOrder="0"/>
    </xf>
    <xf borderId="0" fillId="0" fontId="3" numFmtId="0" xfId="0" applyAlignment="1" applyFont="1">
      <alignment readingOrder="0"/>
    </xf>
    <xf borderId="1" fillId="0" fontId="3" numFmtId="0" xfId="0" applyAlignment="1" applyBorder="1" applyFont="1">
      <alignment readingOrder="0"/>
    </xf>
    <xf borderId="2" fillId="5" fontId="3" numFmtId="0" xfId="0" applyAlignment="1" applyBorder="1" applyFill="1" applyFont="1">
      <alignment readingOrder="0"/>
    </xf>
    <xf borderId="2" fillId="6" fontId="3" numFmtId="0" xfId="0" applyAlignment="1" applyBorder="1" applyFill="1" applyFont="1">
      <alignment readingOrder="0"/>
    </xf>
    <xf borderId="2" fillId="6" fontId="5" numFmtId="0" xfId="0" applyAlignment="1" applyBorder="1" applyFont="1">
      <alignment readingOrder="0"/>
    </xf>
    <xf borderId="3" fillId="6" fontId="3" numFmtId="0" xfId="0" applyAlignment="1" applyBorder="1" applyFont="1">
      <alignment readingOrder="0"/>
    </xf>
    <xf borderId="4" fillId="7" fontId="1" numFmtId="0" xfId="0" applyAlignment="1" applyBorder="1" applyFill="1" applyFont="1">
      <alignment readingOrder="0"/>
    </xf>
    <xf borderId="0" fillId="7" fontId="1" numFmtId="0" xfId="0" applyAlignment="1" applyFont="1">
      <alignment readingOrder="0"/>
    </xf>
    <xf borderId="4" fillId="7" fontId="4" numFmtId="0" xfId="0" applyBorder="1" applyFont="1"/>
    <xf borderId="0" fillId="7" fontId="13" numFmtId="0" xfId="0" applyAlignment="1" applyFont="1">
      <alignment readingOrder="0"/>
    </xf>
    <xf borderId="0" fillId="7" fontId="14" numFmtId="0" xfId="0" applyAlignment="1" applyFont="1">
      <alignment readingOrder="0"/>
    </xf>
    <xf borderId="0" fillId="7" fontId="12" numFmtId="0" xfId="0" applyAlignment="1" applyFont="1">
      <alignment readingOrder="0"/>
    </xf>
    <xf borderId="5" fillId="7" fontId="4" numFmtId="0" xfId="0" applyBorder="1" applyFont="1"/>
    <xf borderId="6" fillId="7" fontId="4" numFmtId="0" xfId="0" applyAlignment="1" applyBorder="1" applyFont="1">
      <alignment vertical="top"/>
    </xf>
    <xf borderId="7" fillId="7" fontId="1" numFmtId="0" xfId="0" applyAlignment="1" applyBorder="1" applyFont="1">
      <alignment horizontal="center" readingOrder="0" vertical="top"/>
    </xf>
    <xf borderId="7" fillId="7" fontId="1" numFmtId="0" xfId="0" applyAlignment="1" applyBorder="1" applyFont="1">
      <alignment readingOrder="0" shrinkToFit="0" vertical="top" wrapText="1"/>
    </xf>
    <xf borderId="0" fillId="0" fontId="4" numFmtId="0" xfId="0" applyFont="1"/>
    <xf borderId="0" fillId="0" fontId="15" numFmtId="0" xfId="0" applyAlignment="1" applyFont="1">
      <alignment readingOrder="0"/>
    </xf>
    <xf borderId="0" fillId="0" fontId="4" numFmtId="0" xfId="0" applyAlignment="1" applyFont="1">
      <alignment shrinkToFit="0" vertical="top" wrapText="1"/>
    </xf>
    <xf borderId="0" fillId="0" fontId="16" numFmtId="0" xfId="0" applyFont="1"/>
    <xf borderId="0" fillId="7" fontId="3" numFmtId="0" xfId="0" applyAlignment="1" applyFont="1">
      <alignment readingOrder="0"/>
    </xf>
    <xf borderId="0" fillId="3" fontId="17" numFmtId="0" xfId="0" applyAlignment="1" applyFont="1">
      <alignment horizontal="center" readingOrder="0" shrinkToFit="0" wrapText="1"/>
    </xf>
    <xf borderId="1" fillId="5" fontId="3" numFmtId="0" xfId="0" applyAlignment="1" applyBorder="1" applyFont="1">
      <alignment readingOrder="0"/>
    </xf>
    <xf borderId="2" fillId="8" fontId="3" numFmtId="0" xfId="0" applyAlignment="1" applyBorder="1" applyFill="1" applyFont="1">
      <alignment readingOrder="0"/>
    </xf>
    <xf borderId="0" fillId="0" fontId="14" numFmtId="0" xfId="0" applyAlignment="1" applyFont="1">
      <alignment readingOrder="0"/>
    </xf>
    <xf borderId="0" fillId="7" fontId="18" numFmtId="0" xfId="0" applyAlignment="1" applyFont="1">
      <alignment readingOrder="0"/>
    </xf>
    <xf borderId="0" fillId="7" fontId="17" numFmtId="0" xfId="0" applyAlignment="1" applyFont="1">
      <alignment readingOrder="0"/>
    </xf>
    <xf borderId="0" fillId="8" fontId="4" numFmtId="0" xfId="0" applyAlignment="1" applyFont="1">
      <alignment shrinkToFit="0" vertical="top" wrapText="1"/>
    </xf>
    <xf borderId="0" fillId="8" fontId="4" numFmtId="0" xfId="0" applyFont="1"/>
    <xf borderId="0" fillId="0" fontId="19" numFmtId="0" xfId="0" applyFont="1"/>
    <xf borderId="0" fillId="0" fontId="19" numFmtId="0" xfId="0" applyAlignment="1" applyFont="1">
      <alignment readingOrder="0"/>
    </xf>
    <xf borderId="0" fillId="3" fontId="5" numFmtId="0" xfId="0" applyAlignment="1" applyFont="1">
      <alignment readingOrder="0" shrinkToFit="0" vertical="top" wrapText="1"/>
    </xf>
    <xf borderId="0" fillId="0" fontId="20"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2" fillId="0" fontId="5" numFmtId="0" xfId="0" applyAlignment="1" applyBorder="1" applyFont="1">
      <alignment readingOrder="0"/>
    </xf>
    <xf borderId="0" fillId="4" fontId="5" numFmtId="0" xfId="0" applyAlignment="1" applyFont="1">
      <alignment readingOrder="0"/>
    </xf>
    <xf borderId="0" fillId="0" fontId="21" numFmtId="0" xfId="0" applyAlignment="1" applyFont="1">
      <alignment readingOrder="0"/>
    </xf>
    <xf borderId="6" fillId="0" fontId="6" numFmtId="0" xfId="0" applyAlignment="1" applyBorder="1" applyFont="1">
      <alignment readingOrder="0"/>
    </xf>
    <xf borderId="7" fillId="0" fontId="5" numFmtId="0" xfId="0" applyAlignment="1" applyBorder="1" applyFont="1">
      <alignment readingOrder="0"/>
    </xf>
    <xf borderId="0" fillId="0" fontId="22" numFmtId="0" xfId="0" applyAlignment="1" applyFont="1">
      <alignment readingOrder="0"/>
    </xf>
    <xf borderId="0" fillId="3" fontId="4" numFmtId="0" xfId="0" applyAlignment="1" applyFont="1">
      <alignment readingOrder="0" shrinkToFit="0" vertical="top" wrapText="1"/>
    </xf>
    <xf borderId="0" fillId="0" fontId="23" numFmtId="0" xfId="0" applyAlignment="1" applyFont="1">
      <alignment shrinkToFit="0" vertical="center" wrapText="1"/>
    </xf>
    <xf borderId="0" fillId="0" fontId="24" numFmtId="0" xfId="0" applyAlignment="1" applyFont="1">
      <alignment shrinkToFit="0" vertical="center" wrapText="1"/>
    </xf>
    <xf borderId="0" fillId="0" fontId="21" numFmtId="0" xfId="0" applyFont="1"/>
    <xf borderId="0" fillId="0" fontId="4" numFmtId="0" xfId="0" applyAlignment="1" applyFont="1">
      <alignment readingOrder="0" vertical="bottom"/>
    </xf>
    <xf borderId="0" fillId="0" fontId="4" numFmtId="0" xfId="0" applyAlignment="1" applyFont="1">
      <alignment horizontal="center" readingOrder="0" vertical="bottom"/>
    </xf>
    <xf borderId="0" fillId="0" fontId="21" numFmtId="0" xfId="0" applyAlignment="1" applyFont="1">
      <alignment shrinkToFit="0" vertical="center" wrapText="1"/>
    </xf>
    <xf borderId="0" fillId="0" fontId="4" numFmtId="0" xfId="0" applyAlignment="1" applyFont="1">
      <alignment readingOrder="0"/>
    </xf>
    <xf borderId="0" fillId="0" fontId="25" numFmtId="0" xfId="0" applyAlignment="1" applyFont="1">
      <alignment horizontal="left" readingOrder="0"/>
    </xf>
    <xf borderId="0" fillId="0" fontId="4" numFmtId="0" xfId="0" applyFont="1"/>
    <xf borderId="0" fillId="0" fontId="4" numFmtId="3" xfId="0" applyAlignment="1" applyFont="1" applyNumberFormat="1">
      <alignment readingOrder="0"/>
    </xf>
    <xf borderId="0" fillId="0" fontId="4" numFmtId="0" xfId="0" applyAlignment="1" applyFont="1">
      <alignment horizontal="center" readingOrder="0"/>
    </xf>
    <xf borderId="0" fillId="0" fontId="1" numFmtId="0" xfId="0" applyAlignment="1" applyFont="1">
      <alignment readingOrder="0"/>
    </xf>
    <xf borderId="0" fillId="0" fontId="14" numFmtId="0" xfId="0" applyAlignment="1" applyFont="1">
      <alignment vertical="bottom"/>
    </xf>
    <xf borderId="0" fillId="0" fontId="4" numFmtId="0" xfId="0" applyFont="1"/>
    <xf borderId="0" fillId="0" fontId="4" numFmtId="0" xfId="0" applyAlignment="1" applyFont="1">
      <alignment vertical="bottom"/>
    </xf>
    <xf borderId="0" fillId="0" fontId="20" numFmtId="0" xfId="0" applyAlignment="1" applyFont="1">
      <alignment readingOrder="0" vertical="bottom"/>
    </xf>
    <xf borderId="0" fillId="0" fontId="1" numFmtId="0" xfId="0" applyAlignment="1" applyFont="1">
      <alignment vertical="bottom"/>
    </xf>
    <xf borderId="0" fillId="5" fontId="21" numFmtId="0" xfId="0" applyAlignment="1" applyFont="1">
      <alignment horizontal="right" shrinkToFit="0" wrapText="1"/>
    </xf>
    <xf borderId="0" fillId="3" fontId="25" numFmtId="0" xfId="0" applyAlignment="1" applyFont="1">
      <alignment readingOrder="0" shrinkToFit="0" vertical="top" wrapText="1"/>
    </xf>
    <xf borderId="0" fillId="5" fontId="21" numFmtId="0" xfId="0" applyAlignment="1" applyFont="1">
      <alignment shrinkToFit="0" wrapText="1"/>
    </xf>
    <xf borderId="0" fillId="9" fontId="4" numFmtId="0" xfId="0" applyAlignment="1" applyFill="1" applyFont="1">
      <alignment readingOrder="0"/>
    </xf>
    <xf borderId="0" fillId="0" fontId="4" numFmtId="0" xfId="0" applyAlignment="1" applyFont="1">
      <alignment readingOrder="0"/>
    </xf>
    <xf borderId="0" fillId="3" fontId="1" numFmtId="0" xfId="0" applyAlignment="1" applyFont="1">
      <alignment readingOrder="0" shrinkToFit="0" vertical="top" wrapText="1"/>
    </xf>
    <xf borderId="0" fillId="9" fontId="1" numFmtId="0" xfId="0" applyAlignment="1" applyFont="1">
      <alignment readingOrder="0"/>
    </xf>
    <xf borderId="0" fillId="0" fontId="1" numFmtId="0" xfId="0" applyAlignment="1" applyFont="1">
      <alignment readingOrder="0"/>
    </xf>
    <xf borderId="0" fillId="0" fontId="21" numFmtId="0" xfId="0" applyAlignment="1" applyFont="1">
      <alignment readingOrder="0" vertical="bottom"/>
    </xf>
    <xf borderId="0" fillId="0" fontId="20" numFmtId="0" xfId="0" applyAlignment="1" applyFont="1">
      <alignment vertical="bottom"/>
    </xf>
    <xf borderId="0" fillId="0" fontId="26" numFmtId="0" xfId="0" applyAlignment="1" applyFont="1">
      <alignment readingOrder="0"/>
    </xf>
    <xf borderId="0" fillId="0" fontId="4" numFmtId="0" xfId="0" applyAlignment="1" applyFont="1">
      <alignment horizontal="left" readingOrder="1"/>
    </xf>
    <xf borderId="0" fillId="0" fontId="4" numFmtId="0" xfId="0" applyAlignment="1" applyFont="1">
      <alignment horizontal="left" readingOrder="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readingOrder="0"/>
    </xf>
    <xf borderId="0" fillId="0" fontId="1" numFmtId="0" xfId="0" applyAlignment="1" applyFont="1">
      <alignment horizontal="right" readingOrder="0"/>
    </xf>
    <xf borderId="0" fillId="0" fontId="27" numFmtId="0" xfId="0" applyFont="1"/>
    <xf borderId="0" fillId="0" fontId="28" numFmtId="0" xfId="0" applyAlignment="1" applyFont="1">
      <alignment readingOrder="0"/>
    </xf>
    <xf borderId="0" fillId="0" fontId="29" numFmtId="0" xfId="0" applyFont="1"/>
    <xf borderId="0" fillId="10" fontId="5" numFmtId="0" xfId="0" applyAlignment="1" applyFill="1" applyFont="1">
      <alignment readingOrder="0"/>
    </xf>
    <xf borderId="0" fillId="0" fontId="30" numFmtId="0" xfId="0" applyAlignment="1" applyFont="1">
      <alignment readingOrder="0"/>
    </xf>
    <xf borderId="0" fillId="0" fontId="31" numFmtId="0" xfId="0" applyAlignment="1" applyFont="1">
      <alignment horizontal="right" readingOrder="0"/>
    </xf>
    <xf borderId="0" fillId="0" fontId="20" numFmtId="0" xfId="0" applyAlignment="1" applyFont="1">
      <alignment horizontal="right" readingOrder="0"/>
    </xf>
    <xf borderId="0" fillId="3" fontId="9" numFmtId="0" xfId="0" applyAlignment="1" applyFont="1">
      <alignment readingOrder="0" shrinkToFit="0" vertical="top" wrapText="1"/>
    </xf>
    <xf borderId="0" fillId="5" fontId="4" numFmtId="0" xfId="0" applyAlignment="1" applyFont="1">
      <alignment horizontal="right" vertical="bottom"/>
    </xf>
    <xf borderId="0" fillId="0" fontId="32" numFmtId="0" xfId="0" applyAlignment="1" applyFont="1">
      <alignment readingOrder="0"/>
    </xf>
    <xf borderId="0" fillId="0" fontId="33" numFmtId="0" xfId="0" applyFont="1"/>
    <xf borderId="0" fillId="0" fontId="1" numFmtId="0" xfId="0" applyAlignment="1" applyFont="1">
      <alignment horizontal="center" readingOrder="0" shrinkToFit="0" wrapText="1"/>
    </xf>
    <xf borderId="0" fillId="0" fontId="5" numFmtId="0" xfId="0" applyAlignment="1" applyFont="1">
      <alignment readingOrder="0" shrinkToFit="0" vertical="top" wrapText="1"/>
    </xf>
    <xf borderId="0" fillId="0" fontId="1" numFmtId="164" xfId="0" applyAlignment="1" applyFont="1" applyNumberFormat="1">
      <alignment readingOrder="0"/>
    </xf>
    <xf borderId="0" fillId="0" fontId="17" numFmtId="0" xfId="0" applyAlignment="1" applyFont="1">
      <alignment readingOrder="0"/>
    </xf>
    <xf borderId="9" fillId="0" fontId="1" numFmtId="0" xfId="0" applyAlignment="1" applyBorder="1" applyFont="1">
      <alignment shrinkToFit="0" vertical="bottom" wrapText="0"/>
    </xf>
    <xf borderId="0" fillId="0" fontId="34" numFmtId="0" xfId="0" applyAlignment="1" applyFont="1">
      <alignment readingOrder="0"/>
    </xf>
    <xf borderId="0" fillId="0" fontId="4" numFmtId="0" xfId="0" applyAlignment="1" applyFont="1">
      <alignment horizontal="right" vertical="bottom"/>
    </xf>
    <xf borderId="0" fillId="0" fontId="35" numFmtId="0" xfId="0" applyAlignment="1" applyFont="1">
      <alignment readingOrder="0"/>
    </xf>
    <xf borderId="0" fillId="0" fontId="2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5" fontId="1" numFmtId="0" xfId="0" applyAlignment="1" applyFont="1">
      <alignment readingOrder="0"/>
    </xf>
    <xf borderId="0" fillId="0" fontId="40" numFmtId="0" xfId="0" applyAlignment="1" applyFont="1">
      <alignment readingOrder="0"/>
    </xf>
    <xf borderId="0" fillId="0" fontId="41"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readingOrder="0" vertical="top"/>
    </xf>
    <xf borderId="0" fillId="0" fontId="4" numFmtId="0" xfId="0" applyAlignment="1" applyFont="1">
      <alignment readingOrder="0" shrinkToFit="0" vertical="top" wrapText="1"/>
    </xf>
    <xf borderId="0" fillId="0" fontId="1" numFmtId="165" xfId="0" applyAlignment="1" applyFont="1" applyNumberFormat="1">
      <alignment readingOrder="0" vertical="top"/>
    </xf>
    <xf borderId="0" fillId="0" fontId="1" numFmtId="0" xfId="0" applyAlignment="1" applyFont="1">
      <alignment vertical="top"/>
    </xf>
    <xf borderId="0" fillId="0" fontId="1" numFmtId="0" xfId="0" applyAlignment="1" applyFont="1">
      <alignment vertical="top"/>
    </xf>
    <xf borderId="9" fillId="0" fontId="1" numFmtId="0" xfId="0" applyAlignment="1" applyBorder="1" applyFont="1">
      <alignment shrinkToFit="0" vertical="top" wrapText="0"/>
    </xf>
    <xf borderId="0" fillId="0" fontId="4" numFmtId="0" xfId="0" applyAlignment="1" applyFont="1">
      <alignment vertical="top"/>
    </xf>
    <xf borderId="0" fillId="0" fontId="42" numFmtId="0" xfId="0" applyAlignment="1" applyFont="1">
      <alignment readingOrder="0"/>
    </xf>
    <xf borderId="0" fillId="0" fontId="42" numFmtId="0" xfId="0" applyFont="1"/>
    <xf borderId="0" fillId="0" fontId="6" numFmtId="0" xfId="0" applyAlignment="1" applyFont="1">
      <alignment horizontal="center" readingOrder="0"/>
    </xf>
    <xf borderId="10" fillId="4" fontId="6" numFmtId="0" xfId="0" applyAlignment="1" applyBorder="1" applyFont="1">
      <alignment horizontal="center" readingOrder="0"/>
    </xf>
    <xf borderId="11" fillId="4" fontId="6" numFmtId="0" xfId="0" applyAlignment="1" applyBorder="1" applyFont="1">
      <alignment horizontal="center" readingOrder="0"/>
    </xf>
    <xf borderId="12" fillId="0" fontId="7" numFmtId="0" xfId="0" applyBorder="1" applyFont="1"/>
    <xf borderId="0" fillId="0" fontId="20" numFmtId="0" xfId="0" applyAlignment="1" applyFont="1">
      <alignment horizontal="right" readingOrder="0" vertical="top"/>
    </xf>
    <xf borderId="13" fillId="0" fontId="20" numFmtId="0" xfId="0" applyAlignment="1" applyBorder="1" applyFont="1">
      <alignment horizontal="right" readingOrder="0" vertical="top"/>
    </xf>
    <xf borderId="14" fillId="0" fontId="7" numFmtId="0" xfId="0" applyBorder="1" applyFont="1"/>
    <xf borderId="0" fillId="11" fontId="20" numFmtId="0" xfId="0" applyAlignment="1" applyFill="1" applyFont="1">
      <alignment horizontal="right" readingOrder="0" vertical="top"/>
    </xf>
    <xf borderId="13" fillId="11" fontId="20" numFmtId="0" xfId="0" applyAlignment="1" applyBorder="1" applyFont="1">
      <alignment horizontal="right" readingOrder="0" vertical="top"/>
    </xf>
    <xf borderId="0" fillId="11" fontId="1" numFmtId="0" xfId="0" applyAlignment="1" applyFont="1">
      <alignment readingOrder="0" vertical="top"/>
    </xf>
    <xf borderId="0" fillId="0" fontId="21" numFmtId="0" xfId="0" applyAlignment="1" applyFont="1">
      <alignment horizontal="right" readingOrder="0" vertical="top"/>
    </xf>
    <xf borderId="13" fillId="0" fontId="21" numFmtId="0" xfId="0" applyAlignment="1" applyBorder="1" applyFont="1">
      <alignment horizontal="right" readingOrder="0" vertical="top"/>
    </xf>
    <xf borderId="0" fillId="11" fontId="21" numFmtId="0" xfId="0" applyAlignment="1" applyFont="1">
      <alignment horizontal="right" readingOrder="0" vertical="top"/>
    </xf>
    <xf borderId="13" fillId="11" fontId="21" numFmtId="0" xfId="0" applyAlignment="1" applyBorder="1" applyFont="1">
      <alignment horizontal="right" readingOrder="0" vertical="top"/>
    </xf>
    <xf borderId="0" fillId="11" fontId="20" numFmtId="0" xfId="0" applyAlignment="1" applyFont="1">
      <alignment horizontal="right" readingOrder="0" shrinkToFit="0" vertical="top" wrapText="1"/>
    </xf>
    <xf borderId="15" fillId="11" fontId="20" numFmtId="0" xfId="0" applyAlignment="1" applyBorder="1" applyFont="1">
      <alignment horizontal="right" readingOrder="0" shrinkToFit="0" vertical="top" wrapText="1"/>
    </xf>
    <xf borderId="16" fillId="11" fontId="4" numFmtId="0" xfId="0" applyAlignment="1" applyBorder="1" applyFont="1">
      <alignment readingOrder="0" vertical="top"/>
    </xf>
    <xf borderId="16" fillId="11" fontId="1" numFmtId="0" xfId="0" applyAlignment="1" applyBorder="1" applyFont="1">
      <alignment readingOrder="0" vertical="top"/>
    </xf>
    <xf borderId="17" fillId="0" fontId="7" numFmtId="0" xfId="0" applyBorder="1" applyFont="1"/>
    <xf borderId="10" fillId="4" fontId="6" numFmtId="0" xfId="0" applyAlignment="1" applyBorder="1" applyFont="1">
      <alignment readingOrder="0"/>
    </xf>
    <xf borderId="12" fillId="4" fontId="4" numFmtId="0" xfId="0" applyBorder="1" applyFont="1"/>
    <xf borderId="13" fillId="0" fontId="1" numFmtId="0" xfId="0" applyAlignment="1" applyBorder="1" applyFont="1">
      <alignment readingOrder="0"/>
    </xf>
    <xf borderId="14" fillId="0" fontId="1" numFmtId="0" xfId="0" applyAlignment="1" applyBorder="1" applyFont="1">
      <alignment readingOrder="0"/>
    </xf>
    <xf borderId="13" fillId="11" fontId="1" numFmtId="0" xfId="0" applyAlignment="1" applyBorder="1" applyFont="1">
      <alignment readingOrder="0"/>
    </xf>
    <xf borderId="14" fillId="11" fontId="1" numFmtId="0" xfId="0" applyAlignment="1" applyBorder="1" applyFont="1">
      <alignment readingOrder="0"/>
    </xf>
    <xf borderId="15" fillId="4" fontId="1" numFmtId="0" xfId="0" applyAlignment="1" applyBorder="1" applyFont="1">
      <alignment readingOrder="0"/>
    </xf>
    <xf borderId="17" fillId="4" fontId="4" numFmtId="0" xfId="0" applyBorder="1" applyFont="1"/>
    <xf borderId="0" fillId="0" fontId="1" numFmtId="0" xfId="0" applyAlignment="1" applyFont="1">
      <alignment readingOrder="0" shrinkToFit="0" wrapText="1"/>
    </xf>
  </cellXfs>
  <cellStyles count="1">
    <cellStyle xfId="0" name="Normal" builtinId="0"/>
  </cellStyles>
  <dxfs count="6">
    <dxf>
      <font/>
      <fill>
        <patternFill patternType="solid">
          <fgColor rgb="FFB7E1CD"/>
          <bgColor rgb="FFB7E1CD"/>
        </patternFill>
      </fill>
      <border/>
    </dxf>
    <dxf>
      <font/>
      <fill>
        <patternFill patternType="solid">
          <fgColor rgb="FFB6D7A8"/>
          <bgColor rgb="FFB6D7A8"/>
        </patternFill>
      </fill>
      <border/>
    </dxf>
    <dxf>
      <font/>
      <fill>
        <patternFill patternType="solid">
          <fgColor rgb="FFB7D4E1"/>
          <bgColor rgb="FFB7D4E1"/>
        </patternFill>
      </fill>
      <border/>
    </dxf>
    <dxf>
      <font>
        <color rgb="FFD9D9D9"/>
      </font>
      <fill>
        <patternFill patternType="solid">
          <fgColor rgb="FFFFFFFF"/>
          <bgColor rgb="FFFFFFFF"/>
        </patternFill>
      </fill>
      <border/>
    </dxf>
    <dxf>
      <font/>
      <fill>
        <patternFill patternType="solid">
          <fgColor rgb="FFEA9999"/>
          <bgColor rgb="FFEA9999"/>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surnam.es/morocco" TargetMode="External"/><Relationship Id="rId42" Type="http://schemas.openxmlformats.org/officeDocument/2006/relationships/hyperlink" Target="https://surnam.es/turkey" TargetMode="External"/><Relationship Id="rId41" Type="http://schemas.openxmlformats.org/officeDocument/2006/relationships/hyperlink" Target="https://www.momjunction.com/articles/moroccan-baby-names-for-girls-boys_00407871/" TargetMode="External"/><Relationship Id="rId44" Type="http://schemas.openxmlformats.org/officeDocument/2006/relationships/hyperlink" Target="https://parenting.firstcry.com/articles/50-popular-turkish-baby-names-for-girls/" TargetMode="External"/><Relationship Id="rId43" Type="http://schemas.openxmlformats.org/officeDocument/2006/relationships/hyperlink" Target="https://www.momjunction.com/baby-names/turkish/boy/page/3/" TargetMode="External"/><Relationship Id="rId46" Type="http://schemas.openxmlformats.org/officeDocument/2006/relationships/hyperlink" Target="https://surnames.behindthename.com/names/usage/persian" TargetMode="External"/><Relationship Id="rId45" Type="http://schemas.openxmlformats.org/officeDocument/2006/relationships/hyperlink" Target="http://top-names.info/names.php?S=M&amp;P=ISR" TargetMode="External"/><Relationship Id="rId1" Type="http://schemas.openxmlformats.org/officeDocument/2006/relationships/hyperlink" Target="https://4.bp.blogspot.com/-jIokPS9RpbI/TwPuoZNVOnI/AAAAAAAADOY/PTJPyweKXbk/s1600/JOB_GENERATOR_exploring_infinity.jpg" TargetMode="External"/><Relationship Id="rId2" Type="http://schemas.openxmlformats.org/officeDocument/2006/relationships/hyperlink" Target="https://www.reddit.com/r/rpg/comments/2mazpm/the_complete_resource_package_for_stars_without/" TargetMode="External"/><Relationship Id="rId3" Type="http://schemas.openxmlformats.org/officeDocument/2006/relationships/hyperlink" Target="https://forum.rows.com/t/use-checkboxes-as-radio-buttons/575" TargetMode="External"/><Relationship Id="rId4" Type="http://schemas.openxmlformats.org/officeDocument/2006/relationships/hyperlink" Target="https://www.babynames2go.com/bantu-baby-names-page-15.html" TargetMode="External"/><Relationship Id="rId9" Type="http://schemas.openxmlformats.org/officeDocument/2006/relationships/hyperlink" Target="https://www.thepatriot.co.zw/old_posts/who-are-the-kalanga/" TargetMode="External"/><Relationship Id="rId48" Type="http://schemas.openxmlformats.org/officeDocument/2006/relationships/hyperlink" Target="https://en.wikipedia.org/wiki/Category:Iranian-language_surnames" TargetMode="External"/><Relationship Id="rId47" Type="http://schemas.openxmlformats.org/officeDocument/2006/relationships/hyperlink" Target="https://kidadl.com/articles/top-persian-surnames-with-meanings" TargetMode="External"/><Relationship Id="rId49" Type="http://schemas.openxmlformats.org/officeDocument/2006/relationships/hyperlink" Target="https://www.momjunction.com/baby-names/persian/boy/page/9/" TargetMode="External"/><Relationship Id="rId5" Type="http://schemas.openxmlformats.org/officeDocument/2006/relationships/hyperlink" Target="https://www.verywellfamily.com/top-1000-baby-girl-names-2757832" TargetMode="External"/><Relationship Id="rId6" Type="http://schemas.openxmlformats.org/officeDocument/2006/relationships/hyperlink" Target="https://www.thoughtco.com/most-common-us-surnames-1422656" TargetMode="External"/><Relationship Id="rId7" Type="http://schemas.openxmlformats.org/officeDocument/2006/relationships/hyperlink" Target="https://one-name.org/modern-british-surnames/statistics/top-surnames/england-wales/top-500-names/" TargetMode="External"/><Relationship Id="rId8" Type="http://schemas.openxmlformats.org/officeDocument/2006/relationships/hyperlink" Target="https://en.wikipedia.org/wiki/Category:Bantu-language_surnames" TargetMode="External"/><Relationship Id="rId31" Type="http://schemas.openxmlformats.org/officeDocument/2006/relationships/hyperlink" Target="https://www.momjunction.com/baby-names/vietnamese/girl/" TargetMode="External"/><Relationship Id="rId30" Type="http://schemas.openxmlformats.org/officeDocument/2006/relationships/hyperlink" Target="https://surnam.es/vietnam" TargetMode="External"/><Relationship Id="rId33" Type="http://schemas.openxmlformats.org/officeDocument/2006/relationships/hyperlink" Target="https://surnam.es/thailand" TargetMode="External"/><Relationship Id="rId32" Type="http://schemas.openxmlformats.org/officeDocument/2006/relationships/hyperlink" Target="https://www.momjunction.com/baby-names/vietnamese/boy/page/2/" TargetMode="External"/><Relationship Id="rId35" Type="http://schemas.openxmlformats.org/officeDocument/2006/relationships/hyperlink" Target="https://surnam.es/netherlands" TargetMode="External"/><Relationship Id="rId34" Type="http://schemas.openxmlformats.org/officeDocument/2006/relationships/hyperlink" Target="https://surnam.es/japan" TargetMode="External"/><Relationship Id="rId37" Type="http://schemas.openxmlformats.org/officeDocument/2006/relationships/hyperlink" Target="https://surnam.es/romania" TargetMode="External"/><Relationship Id="rId36" Type="http://schemas.openxmlformats.org/officeDocument/2006/relationships/hyperlink" Target="https://surnam.es/sweden" TargetMode="External"/><Relationship Id="rId39" Type="http://schemas.openxmlformats.org/officeDocument/2006/relationships/hyperlink" Target="https://www.verywellfamily.com/top-1000-baby-boy-names-2757618" TargetMode="External"/><Relationship Id="rId38" Type="http://schemas.openxmlformats.org/officeDocument/2006/relationships/hyperlink" Target="https://surnam.es/united-states" TargetMode="External"/><Relationship Id="rId62" Type="http://schemas.openxmlformats.org/officeDocument/2006/relationships/hyperlink" Target="http://9babynames.com/Tip-5322-200-Ethiopian-Amharic-Boy-Names-With-Great-Meanings.aspx" TargetMode="External"/><Relationship Id="rId61" Type="http://schemas.openxmlformats.org/officeDocument/2006/relationships/hyperlink" Target="http://9babynames.com/Tip-5319-178-Ethiopian-Amharic-Girl-Names-With-Great-Meanings.aspx" TargetMode="External"/><Relationship Id="rId20" Type="http://schemas.openxmlformats.org/officeDocument/2006/relationships/hyperlink" Target="https://en.wikipedia.org/wiki/List_of_South_Korean_surnames_by_prevalence" TargetMode="External"/><Relationship Id="rId64" Type="http://schemas.openxmlformats.org/officeDocument/2006/relationships/hyperlink" Target="https://tall.life/height-percentile-calculator-age-country/" TargetMode="External"/><Relationship Id="rId63" Type="http://schemas.openxmlformats.org/officeDocument/2006/relationships/hyperlink" Target="https://en.wikipedia.org/wiki/Average_human_height_by_country" TargetMode="External"/><Relationship Id="rId22" Type="http://schemas.openxmlformats.org/officeDocument/2006/relationships/hyperlink" Target="https://www.momjunction.com/baby-names/polish/boy/page/3/" TargetMode="External"/><Relationship Id="rId66" Type="http://schemas.openxmlformats.org/officeDocument/2006/relationships/hyperlink" Target="https://en.wikipedia.org/wiki/Urban_search_and_rescue" TargetMode="External"/><Relationship Id="rId21" Type="http://schemas.openxmlformats.org/officeDocument/2006/relationships/hyperlink" Target="https://kidadl.com/articles/best-polish-girls-names-with-meanings" TargetMode="External"/><Relationship Id="rId65" Type="http://schemas.openxmlformats.org/officeDocument/2006/relationships/hyperlink" Target="https://www.reddit.com/r/rpg/comments/2mazpm/the_complete_resource_package_for_stars_without/" TargetMode="External"/><Relationship Id="rId24" Type="http://schemas.openxmlformats.org/officeDocument/2006/relationships/hyperlink" Target="https://www.momjunction.com/articles/afrikaans-baby-names-for-girls-and-boys_00424826/" TargetMode="External"/><Relationship Id="rId68" Type="http://schemas.openxmlformats.org/officeDocument/2006/relationships/drawing" Target="../drawings/drawing6.xml"/><Relationship Id="rId23" Type="http://schemas.openxmlformats.org/officeDocument/2006/relationships/hyperlink" Target="https://www.momjunction.com/articles/polish-last-names-family-names-surnames-meanings_00494971/" TargetMode="External"/><Relationship Id="rId67" Type="http://schemas.openxmlformats.org/officeDocument/2006/relationships/hyperlink" Target="https://stellaris.paradoxwikis.com/Species" TargetMode="External"/><Relationship Id="rId60" Type="http://schemas.openxmlformats.org/officeDocument/2006/relationships/hyperlink" Target="https://officialsurnames.blogspot.com/2015/09/amharic-last-names-from-fathers.html" TargetMode="External"/><Relationship Id="rId26" Type="http://schemas.openxmlformats.org/officeDocument/2006/relationships/hyperlink" Target="https://surnam.es/south-africa" TargetMode="External"/><Relationship Id="rId25" Type="http://schemas.openxmlformats.org/officeDocument/2006/relationships/hyperlink" Target="https://en.wiktionary.org/wiki/Category:Afrikaans_female_given_names" TargetMode="External"/><Relationship Id="rId28" Type="http://schemas.openxmlformats.org/officeDocument/2006/relationships/hyperlink" Target="https://surnam.es/hungary" TargetMode="External"/><Relationship Id="rId27" Type="http://schemas.openxmlformats.org/officeDocument/2006/relationships/hyperlink" Target="http://www.studentsoftheworld.info/penpals/stats.php?Pays=HUN" TargetMode="External"/><Relationship Id="rId29" Type="http://schemas.openxmlformats.org/officeDocument/2006/relationships/hyperlink" Target="https://surnam.es/france" TargetMode="External"/><Relationship Id="rId51" Type="http://schemas.openxmlformats.org/officeDocument/2006/relationships/hyperlink" Target="https://www.momjunction.com/articles/common-hawaiian-last-names-surnames-meanings_00724719/" TargetMode="External"/><Relationship Id="rId50" Type="http://schemas.openxmlformats.org/officeDocument/2006/relationships/hyperlink" Target="https://www.momjunction.com/articles/portuguese-surnames-last-names-meanings_00521594/" TargetMode="External"/><Relationship Id="rId53" Type="http://schemas.openxmlformats.org/officeDocument/2006/relationships/hyperlink" Target="https://www.momjunction.com/baby-names/nigerian/boy/page/6/" TargetMode="External"/><Relationship Id="rId52" Type="http://schemas.openxmlformats.org/officeDocument/2006/relationships/hyperlink" Target="https://www.momjunction.com/baby-names/hawaiian/boy/page/3/" TargetMode="External"/><Relationship Id="rId11" Type="http://schemas.openxmlformats.org/officeDocument/2006/relationships/hyperlink" Target="https://www.thoughtco.com/german-last-names-1444607" TargetMode="External"/><Relationship Id="rId55" Type="http://schemas.openxmlformats.org/officeDocument/2006/relationships/hyperlink" Target="https://surnam.es/italy" TargetMode="External"/><Relationship Id="rId10" Type="http://schemas.openxmlformats.org/officeDocument/2006/relationships/hyperlink" Target="https://www.currentschoolnews.com/articles/zulu-surnames-and-zulu-clan-names/" TargetMode="External"/><Relationship Id="rId54" Type="http://schemas.openxmlformats.org/officeDocument/2006/relationships/hyperlink" Target="https://www.momjunction.com/baby-names/yoruba/girl/page/4/" TargetMode="External"/><Relationship Id="rId13" Type="http://schemas.openxmlformats.org/officeDocument/2006/relationships/hyperlink" Target="https://www.babynamewizard.com/name-list/german-girls-names-most-popular-names-for-girls-in-germany-2014" TargetMode="External"/><Relationship Id="rId57" Type="http://schemas.openxmlformats.org/officeDocument/2006/relationships/hyperlink" Target="https://wehavekids.com/baby-names/italian-baby-girl-names" TargetMode="External"/><Relationship Id="rId12" Type="http://schemas.openxmlformats.org/officeDocument/2006/relationships/hyperlink" Target="https://www.babynamewizard.com/name-list/german-boys-names-most-popular-names-for-boys-in-germany" TargetMode="External"/><Relationship Id="rId56" Type="http://schemas.openxmlformats.org/officeDocument/2006/relationships/hyperlink" Target="https://champw.com/2020/09/25/best-italian-boy-names/" TargetMode="External"/><Relationship Id="rId15" Type="http://schemas.openxmlformats.org/officeDocument/2006/relationships/hyperlink" Target="https://www.momjunction.com/articles/hispanic-baby-names-for-your-little-girl-with-meanings_00329371/" TargetMode="External"/><Relationship Id="rId59" Type="http://schemas.openxmlformats.org/officeDocument/2006/relationships/hyperlink" Target="https://surnam.es/finland" TargetMode="External"/><Relationship Id="rId14" Type="http://schemas.openxmlformats.org/officeDocument/2006/relationships/hyperlink" Target="http://www.studentsoftheworld.info/penpals/stats.php?Pays=ESP" TargetMode="External"/><Relationship Id="rId58" Type="http://schemas.openxmlformats.org/officeDocument/2006/relationships/hyperlink" Target="https://en.wikipedia.org/wiki/List_of_surnames_in_Russia" TargetMode="External"/><Relationship Id="rId17" Type="http://schemas.openxmlformats.org/officeDocument/2006/relationships/hyperlink" Target="http://www.top-100-baby-names-search.com/chinese-male-names.html" TargetMode="External"/><Relationship Id="rId16" Type="http://schemas.openxmlformats.org/officeDocument/2006/relationships/hyperlink" Target="https://www.momjunction.com/articles/common-spanish-last-names-surnames-meanings_00496984/" TargetMode="External"/><Relationship Id="rId19" Type="http://schemas.openxmlformats.org/officeDocument/2006/relationships/hyperlink" Target="https://chinahow.guide/chinese-surnames-and-meanings/" TargetMode="External"/><Relationship Id="rId18" Type="http://schemas.openxmlformats.org/officeDocument/2006/relationships/hyperlink" Target="http://www.top-100-baby-names-search.com/chinese-girl-names.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6" width="4.57"/>
  </cols>
  <sheetData>
    <row r="8">
      <c r="B8" s="1" t="s">
        <v>0</v>
      </c>
    </row>
    <row r="9">
      <c r="C9" s="1" t="s">
        <v>1</v>
      </c>
    </row>
    <row r="10">
      <c r="D10" s="1" t="s">
        <v>2</v>
      </c>
    </row>
    <row r="11">
      <c r="D11" s="1" t="s">
        <v>3</v>
      </c>
    </row>
    <row r="12">
      <c r="C12" s="1" t="s">
        <v>4</v>
      </c>
    </row>
    <row r="13">
      <c r="D13" s="1" t="s">
        <v>5</v>
      </c>
    </row>
    <row r="14">
      <c r="C14" s="1" t="s">
        <v>6</v>
      </c>
    </row>
    <row r="15">
      <c r="D15"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 customWidth="1" min="2" max="2" width="4.57"/>
    <col customWidth="1" min="3" max="3" width="17.71"/>
    <col customWidth="1" min="4" max="4" width="12.57"/>
    <col customWidth="1" min="5" max="5" width="15.43"/>
    <col customWidth="1" min="6" max="6" width="27.14"/>
    <col customWidth="1" min="7" max="7" width="34.43"/>
    <col customWidth="1" min="8" max="8" width="21.43"/>
    <col customWidth="1" min="9" max="9" width="22.0"/>
    <col customWidth="1" min="10" max="11" width="25.71"/>
    <col customWidth="1" min="12" max="14" width="17.14"/>
    <col customWidth="1" min="15" max="15" width="20.43"/>
    <col customWidth="1" min="16" max="16" width="16.14"/>
  </cols>
  <sheetData>
    <row r="1">
      <c r="A1" s="2" t="s">
        <v>8</v>
      </c>
      <c r="B1" s="1"/>
      <c r="I1" s="3" t="s">
        <v>9</v>
      </c>
      <c r="J1" s="4"/>
      <c r="K1" s="4"/>
    </row>
    <row r="2">
      <c r="A2" s="5" t="b">
        <v>0</v>
      </c>
      <c r="B2" s="1" t="s">
        <v>10</v>
      </c>
      <c r="I2" s="6" t="s">
        <v>11</v>
      </c>
    </row>
    <row r="3">
      <c r="A3" s="7" t="s">
        <v>12</v>
      </c>
      <c r="B3" s="8"/>
      <c r="C3" s="8"/>
      <c r="D3" s="9" t="str">
        <f>B31</f>
        <v>National Military</v>
      </c>
      <c r="E3" s="8"/>
      <c r="F3" s="8"/>
      <c r="G3" s="10"/>
    </row>
    <row r="4">
      <c r="A4" s="11" t="s">
        <v>13</v>
      </c>
      <c r="D4" s="12" t="str">
        <f>D31</f>
        <v>Courier</v>
      </c>
      <c r="G4" s="13"/>
      <c r="I4" s="14"/>
      <c r="J4" s="14"/>
      <c r="K4" s="14"/>
      <c r="L4" s="14"/>
      <c r="M4" s="14"/>
    </row>
    <row r="5">
      <c r="A5" s="15" t="s">
        <v>14</v>
      </c>
      <c r="D5" s="16" t="str">
        <f>E31</f>
        <v>Righteous and Secret</v>
      </c>
      <c r="G5" s="13"/>
      <c r="I5" s="17" t="s">
        <v>15</v>
      </c>
    </row>
    <row r="6">
      <c r="A6" s="11" t="s">
        <v>16</v>
      </c>
      <c r="D6" s="12" t="str">
        <f>F31</f>
        <v>Aberrants</v>
      </c>
      <c r="G6" s="13"/>
    </row>
    <row r="7">
      <c r="A7" s="11" t="s">
        <v>17</v>
      </c>
      <c r="D7" s="12" t="str">
        <f>G31</f>
        <v>It's more dangerous than you were told.</v>
      </c>
      <c r="G7" s="13"/>
    </row>
    <row r="8">
      <c r="A8" s="15" t="s">
        <v>18</v>
      </c>
      <c r="D8" s="16" t="str">
        <f>H31</f>
        <v>Cult contact</v>
      </c>
      <c r="G8" s="13"/>
      <c r="I8" s="18" t="s">
        <v>19</v>
      </c>
      <c r="J8" s="14"/>
      <c r="K8" s="14"/>
      <c r="L8" s="14"/>
      <c r="M8" s="14"/>
    </row>
    <row r="9">
      <c r="A9" s="11" t="s">
        <v>20</v>
      </c>
      <c r="D9" s="12" t="str">
        <f>I31</f>
        <v>VARG</v>
      </c>
      <c r="G9" s="13"/>
      <c r="I9" s="18" t="s">
        <v>21</v>
      </c>
      <c r="J9" s="14"/>
      <c r="K9" s="14"/>
      <c r="L9" s="14"/>
      <c r="M9" s="14"/>
    </row>
    <row r="10">
      <c r="A10" s="11" t="s">
        <v>22</v>
      </c>
      <c r="C10" s="19" t="str">
        <f>K34</f>
        <v>Earth</v>
      </c>
      <c r="D10" s="12"/>
      <c r="G10" s="13"/>
      <c r="I10" s="20" t="s">
        <v>23</v>
      </c>
    </row>
    <row r="11">
      <c r="A11" s="21"/>
      <c r="B11" s="22" t="str">
        <f>K31</f>
        <v>S. America</v>
      </c>
      <c r="D11" s="23" t="str">
        <f>N31</f>
        <v>Transportation hub</v>
      </c>
      <c r="G11" s="13"/>
    </row>
    <row r="12">
      <c r="A12" s="24"/>
      <c r="D12" s="25" t="str">
        <f>O31</f>
        <v/>
      </c>
      <c r="G12" s="13"/>
    </row>
    <row r="13">
      <c r="A13" s="26"/>
      <c r="B13" s="27"/>
      <c r="C13" s="27"/>
      <c r="D13" s="28" t="str">
        <f>P31</f>
        <v/>
      </c>
      <c r="E13" s="29"/>
      <c r="F13" s="29"/>
      <c r="G13" s="30"/>
    </row>
    <row r="14">
      <c r="B14" s="1" t="s">
        <v>24</v>
      </c>
    </row>
    <row r="17">
      <c r="A17" s="2" t="s">
        <v>25</v>
      </c>
    </row>
    <row r="18">
      <c r="H18" s="31"/>
      <c r="I18" s="32"/>
      <c r="J18" s="32"/>
      <c r="K18" s="32"/>
    </row>
    <row r="19">
      <c r="A19" s="33" t="s">
        <v>26</v>
      </c>
      <c r="B19" s="34" t="s">
        <v>12</v>
      </c>
      <c r="C19" s="34"/>
      <c r="D19" s="34" t="s">
        <v>13</v>
      </c>
      <c r="E19" s="34" t="s">
        <v>27</v>
      </c>
      <c r="F19" s="34" t="s">
        <v>28</v>
      </c>
      <c r="G19" s="34" t="s">
        <v>17</v>
      </c>
      <c r="H19" s="34" t="s">
        <v>18</v>
      </c>
      <c r="I19" s="34" t="s">
        <v>20</v>
      </c>
      <c r="J19" s="34" t="s">
        <v>29</v>
      </c>
      <c r="K19" s="35" t="s">
        <v>30</v>
      </c>
      <c r="L19" s="36" t="s">
        <v>31</v>
      </c>
      <c r="M19" s="36" t="s">
        <v>32</v>
      </c>
      <c r="N19" s="35" t="s">
        <v>33</v>
      </c>
      <c r="O19" s="35" t="s">
        <v>34</v>
      </c>
      <c r="P19" s="37" t="s">
        <v>35</v>
      </c>
    </row>
    <row r="20">
      <c r="A20" s="38">
        <v>1.0</v>
      </c>
      <c r="B20" s="39" t="s">
        <v>36</v>
      </c>
      <c r="C20" s="39"/>
      <c r="D20" s="39" t="s">
        <v>37</v>
      </c>
      <c r="E20" s="39" t="s">
        <v>38</v>
      </c>
      <c r="F20" s="39" t="s">
        <v>39</v>
      </c>
      <c r="G20" s="39" t="s">
        <v>40</v>
      </c>
      <c r="H20" s="39" t="s">
        <v>41</v>
      </c>
      <c r="I20" s="39" t="s">
        <v>42</v>
      </c>
      <c r="J20" s="39" t="s">
        <v>43</v>
      </c>
      <c r="K20" s="39" t="str">
        <f t="shared" ref="K20:K28" si="1">TEXTJOIN("",TRUE,L20,"(",M20,")")</f>
        <v>Africa(Home continent)</v>
      </c>
      <c r="L20" s="39" t="s">
        <v>44</v>
      </c>
      <c r="M20" s="39" t="s">
        <v>45</v>
      </c>
      <c r="N20" s="39" t="s">
        <v>46</v>
      </c>
      <c r="O20" s="39" t="s">
        <v>47</v>
      </c>
      <c r="P20" s="13"/>
    </row>
    <row r="21">
      <c r="A21" s="40">
        <f t="shared" ref="A21:A29" si="2">A20+1</f>
        <v>2</v>
      </c>
      <c r="B21" s="39" t="s">
        <v>48</v>
      </c>
      <c r="C21" s="39"/>
      <c r="D21" s="39" t="s">
        <v>49</v>
      </c>
      <c r="E21" s="39" t="s">
        <v>50</v>
      </c>
      <c r="F21" s="39" t="s">
        <v>51</v>
      </c>
      <c r="G21" s="39" t="s">
        <v>52</v>
      </c>
      <c r="H21" s="39" t="s">
        <v>53</v>
      </c>
      <c r="I21" s="39" t="s">
        <v>54</v>
      </c>
      <c r="J21" s="39" t="s">
        <v>55</v>
      </c>
      <c r="K21" s="39" t="str">
        <f t="shared" si="1"/>
        <v>Europe(Home continent)</v>
      </c>
      <c r="L21" s="39" t="s">
        <v>56</v>
      </c>
      <c r="M21" s="39" t="s">
        <v>45</v>
      </c>
      <c r="N21" s="39" t="s">
        <v>57</v>
      </c>
      <c r="O21" s="39" t="s">
        <v>58</v>
      </c>
      <c r="P21" s="13"/>
    </row>
    <row r="22">
      <c r="A22" s="40">
        <f t="shared" si="2"/>
        <v>3</v>
      </c>
      <c r="B22" s="39" t="s">
        <v>59</v>
      </c>
      <c r="C22" s="39"/>
      <c r="D22" s="39" t="s">
        <v>60</v>
      </c>
      <c r="E22" s="39" t="s">
        <v>61</v>
      </c>
      <c r="F22" s="39" t="s">
        <v>62</v>
      </c>
      <c r="G22" s="39" t="s">
        <v>63</v>
      </c>
      <c r="H22" s="41" t="s">
        <v>64</v>
      </c>
      <c r="I22" s="39" t="s">
        <v>65</v>
      </c>
      <c r="J22" s="39" t="s">
        <v>66</v>
      </c>
      <c r="K22" s="39" t="str">
        <f t="shared" si="1"/>
        <v>N. America(Current continent)</v>
      </c>
      <c r="L22" s="39" t="s">
        <v>67</v>
      </c>
      <c r="M22" s="39" t="s">
        <v>68</v>
      </c>
      <c r="N22" s="39" t="s">
        <v>69</v>
      </c>
      <c r="P22" s="13"/>
    </row>
    <row r="23">
      <c r="A23" s="40">
        <f t="shared" si="2"/>
        <v>4</v>
      </c>
      <c r="B23" s="39" t="s">
        <v>70</v>
      </c>
      <c r="C23" s="39"/>
      <c r="D23" s="39" t="s">
        <v>71</v>
      </c>
      <c r="E23" s="39" t="s">
        <v>72</v>
      </c>
      <c r="F23" s="39" t="s">
        <v>73</v>
      </c>
      <c r="G23" s="39" t="s">
        <v>74</v>
      </c>
      <c r="H23" s="39" t="s">
        <v>75</v>
      </c>
      <c r="I23" s="39" t="s">
        <v>76</v>
      </c>
      <c r="J23" s="39" t="s">
        <v>77</v>
      </c>
      <c r="K23" s="39" t="str">
        <f t="shared" si="1"/>
        <v>S. America(Current continent)</v>
      </c>
      <c r="L23" s="39" t="s">
        <v>78</v>
      </c>
      <c r="M23" s="39" t="s">
        <v>68</v>
      </c>
      <c r="N23" s="39" t="s">
        <v>79</v>
      </c>
      <c r="P23" s="13"/>
    </row>
    <row r="24">
      <c r="A24" s="40">
        <f t="shared" si="2"/>
        <v>5</v>
      </c>
      <c r="B24" s="39" t="s">
        <v>80</v>
      </c>
      <c r="C24" s="39"/>
      <c r="D24" s="39" t="s">
        <v>81</v>
      </c>
      <c r="E24" s="39" t="s">
        <v>82</v>
      </c>
      <c r="F24" s="39" t="s">
        <v>83</v>
      </c>
      <c r="G24" s="39" t="s">
        <v>84</v>
      </c>
      <c r="H24" s="39" t="s">
        <v>85</v>
      </c>
      <c r="I24" s="39" t="s">
        <v>86</v>
      </c>
      <c r="J24" s="39" t="s">
        <v>87</v>
      </c>
      <c r="K24" s="39" t="str">
        <f t="shared" si="1"/>
        <v>East Asia(Antarctica)</v>
      </c>
      <c r="L24" s="39" t="s">
        <v>88</v>
      </c>
      <c r="M24" s="39" t="s">
        <v>89</v>
      </c>
      <c r="N24" s="39" t="s">
        <v>90</v>
      </c>
      <c r="P24" s="13"/>
    </row>
    <row r="25">
      <c r="A25" s="40">
        <f t="shared" si="2"/>
        <v>6</v>
      </c>
      <c r="B25" s="39" t="s">
        <v>91</v>
      </c>
      <c r="C25" s="39"/>
      <c r="D25" s="39" t="s">
        <v>92</v>
      </c>
      <c r="E25" s="39" t="s">
        <v>93</v>
      </c>
      <c r="F25" s="39" t="s">
        <v>94</v>
      </c>
      <c r="G25" s="39" t="s">
        <v>95</v>
      </c>
      <c r="H25" s="42" t="s">
        <v>96</v>
      </c>
      <c r="I25" s="39" t="s">
        <v>97</v>
      </c>
      <c r="J25" s="39" t="s">
        <v>98</v>
      </c>
      <c r="K25" s="39" t="str">
        <f t="shared" si="1"/>
        <v>West Asia(Open Ocean)</v>
      </c>
      <c r="L25" s="39" t="s">
        <v>99</v>
      </c>
      <c r="M25" s="39" t="s">
        <v>100</v>
      </c>
      <c r="N25" s="39" t="s">
        <v>101</v>
      </c>
      <c r="P25" s="13"/>
    </row>
    <row r="26">
      <c r="A26" s="40">
        <f t="shared" si="2"/>
        <v>7</v>
      </c>
      <c r="B26" s="39" t="s">
        <v>102</v>
      </c>
      <c r="C26" s="39"/>
      <c r="D26" s="39" t="s">
        <v>103</v>
      </c>
      <c r="E26" s="39" t="s">
        <v>104</v>
      </c>
      <c r="F26" s="39" t="s">
        <v>105</v>
      </c>
      <c r="G26" s="39" t="s">
        <v>106</v>
      </c>
      <c r="H26" s="39" t="s">
        <v>107</v>
      </c>
      <c r="I26" s="39" t="s">
        <v>108</v>
      </c>
      <c r="J26" s="39" t="s">
        <v>109</v>
      </c>
      <c r="K26" s="39" t="str">
        <f t="shared" si="1"/>
        <v>Australasia(Mars)</v>
      </c>
      <c r="L26" s="39" t="s">
        <v>110</v>
      </c>
      <c r="M26" s="39" t="s">
        <v>111</v>
      </c>
      <c r="N26" s="39" t="s">
        <v>112</v>
      </c>
      <c r="O26" s="39" t="s">
        <v>113</v>
      </c>
      <c r="P26" s="13"/>
    </row>
    <row r="27">
      <c r="A27" s="40">
        <f t="shared" si="2"/>
        <v>8</v>
      </c>
      <c r="B27" s="39" t="s">
        <v>114</v>
      </c>
      <c r="C27" s="39"/>
      <c r="D27" s="39" t="s">
        <v>115</v>
      </c>
      <c r="E27" s="39" t="s">
        <v>116</v>
      </c>
      <c r="F27" s="39" t="s">
        <v>117</v>
      </c>
      <c r="G27" s="39" t="s">
        <v>118</v>
      </c>
      <c r="H27" s="42" t="s">
        <v>119</v>
      </c>
      <c r="I27" s="42" t="s">
        <v>120</v>
      </c>
      <c r="J27" s="39" t="s">
        <v>121</v>
      </c>
      <c r="K27" s="39" t="str">
        <f t="shared" si="1"/>
        <v>Oceania(Inner System)</v>
      </c>
      <c r="L27" s="42" t="s">
        <v>122</v>
      </c>
      <c r="M27" s="42" t="s">
        <v>123</v>
      </c>
      <c r="N27" s="43" t="s">
        <v>124</v>
      </c>
      <c r="P27" s="13"/>
    </row>
    <row r="28">
      <c r="A28" s="40">
        <f t="shared" si="2"/>
        <v>9</v>
      </c>
      <c r="B28" s="39" t="s">
        <v>125</v>
      </c>
      <c r="C28" s="39"/>
      <c r="D28" s="39" t="s">
        <v>126</v>
      </c>
      <c r="E28" s="39" t="s">
        <v>127</v>
      </c>
      <c r="F28" s="39" t="s">
        <v>128</v>
      </c>
      <c r="G28" s="39" t="s">
        <v>129</v>
      </c>
      <c r="H28" s="43" t="s">
        <v>130</v>
      </c>
      <c r="I28" s="39" t="s">
        <v>131</v>
      </c>
      <c r="J28" s="39" t="s">
        <v>132</v>
      </c>
      <c r="K28" s="39" t="str">
        <f t="shared" si="1"/>
        <v>Luna(Gas Giants/Asteroids)</v>
      </c>
      <c r="L28" s="39" t="s">
        <v>133</v>
      </c>
      <c r="M28" s="39" t="s">
        <v>134</v>
      </c>
      <c r="N28" s="39" t="s">
        <v>135</v>
      </c>
      <c r="O28" s="39" t="s">
        <v>136</v>
      </c>
      <c r="P28" s="44"/>
    </row>
    <row r="29" ht="33.75" customHeight="1">
      <c r="A29" s="45">
        <f t="shared" si="2"/>
        <v>10</v>
      </c>
      <c r="B29" s="46" t="s">
        <v>137</v>
      </c>
      <c r="C29" s="29"/>
      <c r="D29" s="29"/>
      <c r="E29" s="29"/>
      <c r="F29" s="47" t="s">
        <v>138</v>
      </c>
      <c r="G29" s="47" t="s">
        <v>139</v>
      </c>
      <c r="H29" s="47" t="s">
        <v>137</v>
      </c>
      <c r="I29" s="47" t="s">
        <v>137</v>
      </c>
      <c r="J29" s="47"/>
      <c r="K29" s="47" t="s">
        <v>140</v>
      </c>
      <c r="L29" s="47" t="s">
        <v>141</v>
      </c>
      <c r="M29" s="47" t="s">
        <v>35</v>
      </c>
      <c r="N29" s="47" t="s">
        <v>142</v>
      </c>
      <c r="O29" s="29"/>
      <c r="P29" s="30"/>
    </row>
    <row r="30">
      <c r="A30" s="1" t="s">
        <v>143</v>
      </c>
      <c r="B30" s="48">
        <f>RANDBETWEEN(1,10)</f>
        <v>5</v>
      </c>
      <c r="D30" s="48">
        <f t="shared" ref="D30:K30" si="3">RANDBETWEEN(1,10)</f>
        <v>1</v>
      </c>
      <c r="E30" s="48">
        <f t="shared" si="3"/>
        <v>10</v>
      </c>
      <c r="F30" s="48">
        <f t="shared" si="3"/>
        <v>9</v>
      </c>
      <c r="G30" s="48">
        <f t="shared" si="3"/>
        <v>2</v>
      </c>
      <c r="H30" s="48">
        <f t="shared" si="3"/>
        <v>5</v>
      </c>
      <c r="I30" s="48">
        <f t="shared" si="3"/>
        <v>2</v>
      </c>
      <c r="J30" s="48">
        <f t="shared" si="3"/>
        <v>3</v>
      </c>
      <c r="K30" s="48">
        <f t="shared" si="3"/>
        <v>4</v>
      </c>
      <c r="N30" s="48">
        <f>RANDBETWEEN(1,10)</f>
        <v>1</v>
      </c>
    </row>
    <row r="31">
      <c r="A31" s="49" t="s">
        <v>144</v>
      </c>
      <c r="B31" s="50" t="str">
        <f t="array" ref="B31">IF(B30&lt;10,INDEX(B20:B28,B30,1),IF(B32 &lt;&gt; B33, TEXTJOIN(" and ", FALSE, B34,B35), B34))</f>
        <v>National Military</v>
      </c>
      <c r="D31" s="50" t="str">
        <f t="shared" ref="D31:F31" si="4">IF(D30&lt;10,INDEX(D20:D28,D30,1),IF(D32 &lt;&gt; D33, TEXTJOIN(" and ", FALSE, D34,D35), D34))</f>
        <v>Courier</v>
      </c>
      <c r="E31" s="50" t="str">
        <f t="shared" si="4"/>
        <v>Righteous and Secret</v>
      </c>
      <c r="F31" s="50" t="str">
        <f t="shared" si="4"/>
        <v>Aberrants</v>
      </c>
      <c r="G31" s="50" t="str">
        <f t="shared" ref="G31:J31" si="5">IF(G30&lt;10,INDEX(G20:G28,G30,1),IF(AND(G32=10,G33=10), "everything goes smoothly", TEXTJOIN(" and ", FALSE, G34,G35)))</f>
        <v>It's more dangerous than you were told.</v>
      </c>
      <c r="H31" s="50" t="str">
        <f t="shared" si="5"/>
        <v>Cult contact</v>
      </c>
      <c r="I31" s="50" t="str">
        <f t="shared" si="5"/>
        <v>VARG</v>
      </c>
      <c r="J31" s="50" t="str">
        <f t="shared" si="5"/>
        <v>Brilliant Artiste</v>
      </c>
      <c r="K31" s="50" t="str">
        <f t="array" ref="K31">IF(K30&lt;10,INDEX(L20:L28,K30,1),INDEX(M20:M28,K32,1))</f>
        <v>S. America</v>
      </c>
      <c r="L31" s="50"/>
      <c r="M31" s="50"/>
      <c r="N31" s="50" t="str">
        <f t="array" ref="N31">IF(N30&lt;10,INDEX(N20:N28,N30,1),TEXTJOIN("", FALSE, INDEX(N20:N28,N32,1)," (deserted)"))</f>
        <v>Transportation hub</v>
      </c>
      <c r="Q31" s="5" t="b">
        <v>0</v>
      </c>
    </row>
    <row r="32">
      <c r="A32" s="49" t="s">
        <v>145</v>
      </c>
      <c r="B32" s="48" t="str">
        <f>IF(B30=10,RANDBETWEEN(1,9),"")</f>
        <v/>
      </c>
      <c r="D32" s="48" t="str">
        <f t="shared" ref="D32:F32" si="6">IF(D30=10,RANDBETWEEN(1,9),"")</f>
        <v/>
      </c>
      <c r="E32" s="48">
        <f t="shared" si="6"/>
        <v>7</v>
      </c>
      <c r="F32" s="48" t="str">
        <f t="shared" si="6"/>
        <v/>
      </c>
      <c r="G32" s="48" t="str">
        <f>IF(G30=10,RANDBETWEEN(1,10),"")</f>
        <v/>
      </c>
      <c r="H32" s="48" t="str">
        <f t="shared" ref="H32:I32" si="7">IF(H30=10,RANDBETWEEN(1,9),"")</f>
        <v/>
      </c>
      <c r="I32" s="48" t="str">
        <f t="shared" si="7"/>
        <v/>
      </c>
      <c r="K32" s="48" t="str">
        <f>IF(K30=10,RANDBETWEEN(1,10),"")</f>
        <v/>
      </c>
      <c r="N32" s="48" t="str">
        <f>IF(N30=10,RANDBETWEEN(1,9),"")</f>
        <v/>
      </c>
      <c r="O32" s="48" t="str">
        <f>O22</f>
        <v/>
      </c>
    </row>
    <row r="33">
      <c r="A33" s="49" t="s">
        <v>146</v>
      </c>
      <c r="B33" s="48" t="str">
        <f>IF(B30=10,IF(B36=B32,IF(B32=9,1,B32+1),B36),"")</f>
        <v/>
      </c>
      <c r="D33" s="48" t="str">
        <f t="shared" ref="D33:F33" si="8">IF(D30=10,IF(D36=D32,IF(D32=9,1,D32+1),D36),"")</f>
        <v/>
      </c>
      <c r="E33" s="48">
        <f t="shared" si="8"/>
        <v>2</v>
      </c>
      <c r="F33" s="48" t="str">
        <f t="shared" si="8"/>
        <v/>
      </c>
      <c r="G33" s="48" t="str">
        <f>IF(G30=10,RANDBETWEEN(1,10),"")</f>
        <v/>
      </c>
      <c r="H33" s="48" t="str">
        <f t="shared" ref="H33:I33" si="9">IF(H30=10,IF(H36=H32,IF(H32=9,1,H32+1),H36),"")</f>
        <v/>
      </c>
      <c r="I33" s="48" t="str">
        <f t="shared" si="9"/>
        <v/>
      </c>
      <c r="N33" s="48" t="str">
        <f>IF(N30=10,"(deserted)","")</f>
        <v/>
      </c>
    </row>
    <row r="34">
      <c r="B34" s="48" t="str">
        <f t="array" ref="B34">IF(ISNUMBER(B32),INDEX(B20:B28,B32,1), "")</f>
        <v/>
      </c>
      <c r="D34" s="48" t="str">
        <f t="shared" ref="D34:E34" si="10">IF(ISNUMBER(D32),INDEX(D20:D28,D32,1), "")</f>
        <v/>
      </c>
      <c r="E34" s="48" t="str">
        <f t="shared" si="10"/>
        <v>Righteous</v>
      </c>
      <c r="F34" s="48" t="str">
        <f t="array" ref="F34">IF(ISNUMBER(F32),IF(F32&lt;10,INDEX(F20:F28,F32,1),""),"NaN")</f>
        <v>NaN</v>
      </c>
      <c r="G34" s="48" t="str">
        <f t="array" ref="G34">IF(G32&lt;10,INDEX(G20:G28,G32,1), "Things look kind of good ")</f>
        <v>Things look kind of good </v>
      </c>
      <c r="H34" s="48" t="str">
        <f t="shared" ref="H34:I34" si="11">IF(ISNUMBER(H32),INDEX(H20:H28,H32,1), "")</f>
        <v/>
      </c>
      <c r="I34" s="48" t="str">
        <f t="shared" si="11"/>
        <v/>
      </c>
      <c r="K34" s="48" t="str">
        <f>IF(OR(K30&lt;10,K32&lt;7),"Earth",IF(K32=7,"Mars",IF(K32=8,"Inner System", IF(K32=9,"Outer System","Extrasolar"))))</f>
        <v>Earth</v>
      </c>
      <c r="N34" s="48" t="str">
        <f t="array" ref="N34">IF(ISNUMBER(N32),INDEX(N20:N28,N32,1), "")</f>
        <v/>
      </c>
    </row>
    <row r="35">
      <c r="B35" s="48" t="str">
        <f t="array" ref="B35">IF(ISNUMBER(B33),INDEX(B20:B28,B33,1), "")</f>
        <v/>
      </c>
      <c r="D35" s="48" t="str">
        <f t="shared" ref="D35:F35" si="12">IF(ISNUMBER(D33),INDEX(D20:D28,D33,1), "")</f>
        <v/>
      </c>
      <c r="E35" s="48" t="str">
        <f t="shared" si="12"/>
        <v>Secret</v>
      </c>
      <c r="F35" s="48" t="str">
        <f t="shared" si="12"/>
        <v/>
      </c>
      <c r="G35" s="48" t="str">
        <f t="array" ref="G35">IF(G33&lt;10,INDEX(G20:G28,G33,1), " that's about it.")</f>
        <v> that's about it.</v>
      </c>
      <c r="H35" s="48" t="str">
        <f t="shared" ref="H35:I35" si="13">IF(ISNUMBER(H33),INDEX(H20:H28,H33,1), "")</f>
        <v/>
      </c>
      <c r="I35" s="48" t="str">
        <f t="shared" si="13"/>
        <v/>
      </c>
      <c r="N35" s="48" t="str">
        <f t="array" ref="N35">IF(ISNUMBER(N33),INDEX(N20:N28,N33,1), "")</f>
        <v/>
      </c>
    </row>
    <row r="36">
      <c r="B36" s="51" t="str">
        <f>IF(B30=10,RANDBETWEEN(1,9),"")</f>
        <v/>
      </c>
      <c r="C36" s="51"/>
      <c r="D36" s="51" t="str">
        <f t="shared" ref="D36:I36" si="14">IF(D30=10,RANDBETWEEN(1,9),"")</f>
        <v/>
      </c>
      <c r="E36" s="51">
        <f t="shared" si="14"/>
        <v>2</v>
      </c>
      <c r="F36" s="51" t="str">
        <f t="shared" si="14"/>
        <v/>
      </c>
      <c r="G36" s="51" t="str">
        <f t="shared" si="14"/>
        <v/>
      </c>
      <c r="H36" s="51" t="str">
        <f t="shared" si="14"/>
        <v/>
      </c>
      <c r="I36" s="51" t="str">
        <f t="shared" si="14"/>
        <v/>
      </c>
    </row>
    <row r="37">
      <c r="B37" s="1"/>
    </row>
    <row r="43">
      <c r="A43" s="2" t="s">
        <v>147</v>
      </c>
      <c r="L43" s="31"/>
    </row>
    <row r="44">
      <c r="H44" s="31"/>
      <c r="I44" s="32"/>
      <c r="J44" s="32"/>
      <c r="K44" s="32"/>
    </row>
    <row r="45" ht="24.75" customHeight="1">
      <c r="A45" s="52" t="b">
        <v>0</v>
      </c>
      <c r="B45" s="52"/>
      <c r="C45" s="52"/>
      <c r="D45" s="53" t="s">
        <v>148</v>
      </c>
      <c r="F45" s="52"/>
      <c r="G45" s="52"/>
      <c r="H45" s="52"/>
      <c r="I45" s="52"/>
      <c r="J45" s="52"/>
      <c r="K45" s="32"/>
      <c r="L45" s="32"/>
      <c r="M45" s="32"/>
      <c r="N45" s="32"/>
      <c r="O45" s="32"/>
      <c r="P45" s="32"/>
    </row>
    <row r="46">
      <c r="A46" s="54" t="s">
        <v>26</v>
      </c>
      <c r="B46" s="34" t="s">
        <v>149</v>
      </c>
      <c r="C46" s="34"/>
      <c r="D46" s="55" t="s">
        <v>150</v>
      </c>
      <c r="E46" s="35" t="s">
        <v>151</v>
      </c>
      <c r="F46" s="34" t="s">
        <v>152</v>
      </c>
      <c r="G46" s="34" t="s">
        <v>153</v>
      </c>
      <c r="H46" s="34" t="s">
        <v>18</v>
      </c>
      <c r="I46" s="34" t="s">
        <v>154</v>
      </c>
      <c r="J46" s="34" t="s">
        <v>29</v>
      </c>
      <c r="K46" s="35" t="s">
        <v>30</v>
      </c>
      <c r="L46" s="36" t="s">
        <v>31</v>
      </c>
      <c r="M46" s="36" t="s">
        <v>32</v>
      </c>
      <c r="N46" s="35" t="s">
        <v>33</v>
      </c>
      <c r="O46" s="35" t="s">
        <v>34</v>
      </c>
      <c r="P46" s="37" t="s">
        <v>35</v>
      </c>
    </row>
    <row r="47">
      <c r="A47" s="38">
        <v>1.0</v>
      </c>
      <c r="B47" s="39" t="s">
        <v>155</v>
      </c>
      <c r="C47" s="39"/>
      <c r="D47" s="39" t="s">
        <v>156</v>
      </c>
      <c r="E47" s="39" t="s">
        <v>157</v>
      </c>
      <c r="F47" s="39" t="s">
        <v>158</v>
      </c>
      <c r="G47" s="39" t="s">
        <v>159</v>
      </c>
      <c r="H47" s="39" t="s">
        <v>160</v>
      </c>
      <c r="I47" s="39" t="s">
        <v>161</v>
      </c>
      <c r="J47" s="39"/>
      <c r="K47" s="39" t="str">
        <f t="shared" ref="K47:K55" si="15">TEXTJOIN("",TRUE,L47,"(",M47,")")</f>
        <v>Africa(Home continent)</v>
      </c>
      <c r="L47" s="39" t="s">
        <v>44</v>
      </c>
      <c r="M47" s="39" t="s">
        <v>45</v>
      </c>
      <c r="N47" s="39" t="s">
        <v>162</v>
      </c>
      <c r="O47" s="39" t="s">
        <v>47</v>
      </c>
      <c r="P47" s="13"/>
    </row>
    <row r="48">
      <c r="A48" s="40">
        <f t="shared" ref="A48:A56" si="16">A47+1</f>
        <v>2</v>
      </c>
      <c r="B48" s="39" t="s">
        <v>163</v>
      </c>
      <c r="C48" s="39"/>
      <c r="D48" s="39" t="s">
        <v>164</v>
      </c>
      <c r="E48" s="39" t="s">
        <v>165</v>
      </c>
      <c r="F48" s="39" t="s">
        <v>166</v>
      </c>
      <c r="G48" s="39" t="s">
        <v>167</v>
      </c>
      <c r="H48" s="39" t="s">
        <v>168</v>
      </c>
      <c r="I48" s="39" t="s">
        <v>84</v>
      </c>
      <c r="J48" s="39"/>
      <c r="K48" s="39" t="str">
        <f t="shared" si="15"/>
        <v>Europe(Home continent)</v>
      </c>
      <c r="L48" s="39" t="s">
        <v>56</v>
      </c>
      <c r="M48" s="39" t="s">
        <v>45</v>
      </c>
      <c r="N48" s="39" t="s">
        <v>162</v>
      </c>
      <c r="O48" s="39" t="s">
        <v>58</v>
      </c>
      <c r="P48" s="13"/>
    </row>
    <row r="49">
      <c r="A49" s="40">
        <f t="shared" si="16"/>
        <v>3</v>
      </c>
      <c r="B49" s="39" t="s">
        <v>169</v>
      </c>
      <c r="C49" s="39"/>
      <c r="D49" s="39" t="s">
        <v>170</v>
      </c>
      <c r="E49" s="39" t="s">
        <v>171</v>
      </c>
      <c r="F49" s="39" t="s">
        <v>172</v>
      </c>
      <c r="G49" s="39" t="s">
        <v>173</v>
      </c>
      <c r="H49" s="39" t="s">
        <v>174</v>
      </c>
      <c r="I49" s="39" t="s">
        <v>175</v>
      </c>
      <c r="J49" s="39"/>
      <c r="K49" s="39" t="str">
        <f t="shared" si="15"/>
        <v>West Asia(Continent North/West)</v>
      </c>
      <c r="L49" s="31" t="s">
        <v>99</v>
      </c>
      <c r="M49" s="39" t="s">
        <v>176</v>
      </c>
      <c r="N49" s="39" t="s">
        <v>177</v>
      </c>
      <c r="P49" s="13"/>
    </row>
    <row r="50">
      <c r="A50" s="40">
        <f t="shared" si="16"/>
        <v>4</v>
      </c>
      <c r="B50" s="39" t="s">
        <v>178</v>
      </c>
      <c r="C50" s="39"/>
      <c r="D50" s="39" t="s">
        <v>170</v>
      </c>
      <c r="E50" s="39" t="s">
        <v>179</v>
      </c>
      <c r="F50" s="39" t="s">
        <v>180</v>
      </c>
      <c r="G50" s="39" t="s">
        <v>181</v>
      </c>
      <c r="H50" s="39" t="s">
        <v>182</v>
      </c>
      <c r="I50" s="39" t="s">
        <v>183</v>
      </c>
      <c r="J50" s="39"/>
      <c r="K50" s="39" t="str">
        <f t="shared" si="15"/>
        <v>N. America(Continent South/East)</v>
      </c>
      <c r="L50" s="31" t="s">
        <v>67</v>
      </c>
      <c r="M50" s="39" t="s">
        <v>184</v>
      </c>
      <c r="N50" s="39" t="s">
        <v>177</v>
      </c>
      <c r="P50" s="13"/>
    </row>
    <row r="51">
      <c r="A51" s="40">
        <f t="shared" si="16"/>
        <v>5</v>
      </c>
      <c r="B51" s="39" t="s">
        <v>185</v>
      </c>
      <c r="C51" s="39"/>
      <c r="D51" s="31" t="s">
        <v>186</v>
      </c>
      <c r="E51" s="39" t="s">
        <v>187</v>
      </c>
      <c r="F51" s="39" t="s">
        <v>188</v>
      </c>
      <c r="G51" s="39" t="s">
        <v>83</v>
      </c>
      <c r="H51" s="39" t="s">
        <v>189</v>
      </c>
      <c r="I51" s="39" t="s">
        <v>190</v>
      </c>
      <c r="J51" s="39"/>
      <c r="K51" s="39" t="str">
        <f t="shared" si="15"/>
        <v>East Asia(Antarctica)</v>
      </c>
      <c r="L51" s="39" t="s">
        <v>88</v>
      </c>
      <c r="M51" s="39" t="s">
        <v>89</v>
      </c>
      <c r="N51" s="39" t="s">
        <v>191</v>
      </c>
      <c r="P51" s="13"/>
    </row>
    <row r="52">
      <c r="A52" s="40">
        <f t="shared" si="16"/>
        <v>6</v>
      </c>
      <c r="B52" s="39" t="s">
        <v>192</v>
      </c>
      <c r="C52" s="39"/>
      <c r="D52" s="39" t="s">
        <v>193</v>
      </c>
      <c r="E52" s="39" t="s">
        <v>187</v>
      </c>
      <c r="F52" s="39" t="s">
        <v>194</v>
      </c>
      <c r="G52" s="39" t="s">
        <v>94</v>
      </c>
      <c r="H52" s="56" t="s">
        <v>195</v>
      </c>
      <c r="I52" s="39" t="s">
        <v>196</v>
      </c>
      <c r="J52" s="39"/>
      <c r="K52" s="39" t="str">
        <f t="shared" si="15"/>
        <v>Oceania(Open Ocean)</v>
      </c>
      <c r="L52" s="31" t="s">
        <v>122</v>
      </c>
      <c r="M52" s="39" t="s">
        <v>100</v>
      </c>
      <c r="N52" s="39" t="s">
        <v>191</v>
      </c>
      <c r="P52" s="13"/>
    </row>
    <row r="53">
      <c r="A53" s="40">
        <f t="shared" si="16"/>
        <v>7</v>
      </c>
      <c r="B53" s="39" t="s">
        <v>197</v>
      </c>
      <c r="C53" s="39"/>
      <c r="D53" s="57" t="s">
        <v>198</v>
      </c>
      <c r="E53" s="58" t="s">
        <v>199</v>
      </c>
      <c r="F53" s="39" t="s">
        <v>200</v>
      </c>
      <c r="G53" s="39" t="s">
        <v>105</v>
      </c>
      <c r="H53" s="39" t="s">
        <v>201</v>
      </c>
      <c r="I53" s="39"/>
      <c r="J53" s="39"/>
      <c r="K53" s="39" t="str">
        <f t="shared" si="15"/>
        <v>S. America(Mars)</v>
      </c>
      <c r="L53" s="31" t="s">
        <v>78</v>
      </c>
      <c r="M53" s="39" t="s">
        <v>111</v>
      </c>
      <c r="N53" s="39" t="s">
        <v>202</v>
      </c>
      <c r="O53" s="39" t="s">
        <v>113</v>
      </c>
      <c r="P53" s="13"/>
    </row>
    <row r="54">
      <c r="A54" s="40">
        <f t="shared" si="16"/>
        <v>8</v>
      </c>
      <c r="B54" s="39" t="s">
        <v>203</v>
      </c>
      <c r="C54" s="39"/>
      <c r="D54" s="39" t="s">
        <v>204</v>
      </c>
      <c r="E54" s="58" t="s">
        <v>199</v>
      </c>
      <c r="F54" s="39" t="s">
        <v>205</v>
      </c>
      <c r="G54" s="39" t="s">
        <v>117</v>
      </c>
      <c r="H54" s="42"/>
      <c r="I54" s="42"/>
      <c r="J54" s="39"/>
      <c r="K54" s="39" t="str">
        <f t="shared" si="15"/>
        <v>Australasia(Inner System)</v>
      </c>
      <c r="L54" s="39" t="s">
        <v>110</v>
      </c>
      <c r="M54" s="42" t="s">
        <v>123</v>
      </c>
      <c r="N54" s="42" t="s">
        <v>206</v>
      </c>
      <c r="P54" s="13"/>
    </row>
    <row r="55">
      <c r="A55" s="40">
        <f t="shared" si="16"/>
        <v>9</v>
      </c>
      <c r="B55" s="39" t="s">
        <v>207</v>
      </c>
      <c r="C55" s="39"/>
      <c r="D55" s="39" t="s">
        <v>208</v>
      </c>
      <c r="E55" s="56" t="s">
        <v>209</v>
      </c>
      <c r="F55" s="39" t="s">
        <v>210</v>
      </c>
      <c r="G55" s="39" t="s">
        <v>128</v>
      </c>
      <c r="H55" s="43"/>
      <c r="I55" s="39"/>
      <c r="J55" s="39"/>
      <c r="K55" s="39" t="str">
        <f t="shared" si="15"/>
        <v>Luna(Gas Giants/Asteroids)</v>
      </c>
      <c r="L55" s="39" t="s">
        <v>133</v>
      </c>
      <c r="M55" s="39" t="s">
        <v>134</v>
      </c>
      <c r="N55" s="58" t="s">
        <v>211</v>
      </c>
      <c r="O55" s="39" t="s">
        <v>136</v>
      </c>
      <c r="P55" s="44"/>
    </row>
    <row r="56">
      <c r="A56" s="45">
        <f t="shared" si="16"/>
        <v>10</v>
      </c>
      <c r="B56" s="46" t="s">
        <v>137</v>
      </c>
      <c r="C56" s="29"/>
      <c r="D56" s="29"/>
      <c r="E56" s="29"/>
      <c r="F56" s="29"/>
      <c r="G56" s="29"/>
      <c r="H56" s="47" t="s">
        <v>139</v>
      </c>
      <c r="I56" s="47" t="s">
        <v>137</v>
      </c>
      <c r="J56" s="47"/>
      <c r="K56" s="47" t="s">
        <v>140</v>
      </c>
      <c r="L56" s="47" t="s">
        <v>141</v>
      </c>
      <c r="M56" s="47" t="s">
        <v>35</v>
      </c>
      <c r="N56" s="47" t="s">
        <v>142</v>
      </c>
      <c r="O56" s="29"/>
      <c r="P56" s="30"/>
    </row>
    <row r="57">
      <c r="A57" s="1" t="s">
        <v>143</v>
      </c>
      <c r="B57" s="48">
        <f>RANDBETWEEN(1,10)</f>
        <v>9</v>
      </c>
      <c r="D57" s="1">
        <v>10.0</v>
      </c>
      <c r="E57" s="48">
        <f>RANDBETWEEN(1,10)</f>
        <v>9</v>
      </c>
      <c r="F57" s="1">
        <v>10.0</v>
      </c>
      <c r="G57" s="48">
        <f t="shared" ref="G57:J57" si="17">RANDBETWEEN(1,10)</f>
        <v>4</v>
      </c>
      <c r="H57" s="48">
        <f t="shared" si="17"/>
        <v>4</v>
      </c>
      <c r="I57" s="48">
        <f t="shared" si="17"/>
        <v>6</v>
      </c>
      <c r="J57" s="48">
        <f t="shared" si="17"/>
        <v>6</v>
      </c>
      <c r="K57" s="48">
        <f>MIN(RANDBETWEEN(1,10),RANDBETWEEN(1,10))</f>
        <v>2</v>
      </c>
      <c r="N57" s="48">
        <f>RANDBETWEEN(1,10)</f>
        <v>7</v>
      </c>
    </row>
    <row r="58">
      <c r="A58" s="49" t="s">
        <v>144</v>
      </c>
      <c r="B58" s="50" t="str">
        <f t="array" ref="B58">IF(B57&lt;10,INDEX(B47:B55,B57,1),IF(B59 &lt;&gt; B60, TEXTJOIN(" and ", FALSE, B61,B62), B61))</f>
        <v>Ehtnic Minority</v>
      </c>
      <c r="D58" s="59" t="str">
        <f t="array" ref="D58">IF(D57&lt;10,INDEX(D47:E55,D57,1+IF(E57&lt;6,0,1)),IF(D61 &lt;&gt; D62, TEXTJOIN(" and ", FALSE, D61,D62), D61))</f>
        <v>Fire and Explosion</v>
      </c>
      <c r="E58" s="48" t="str">
        <f>IF(E57&lt;6,"&lt;- Left column   ","   Right column -&gt;")</f>
        <v>   Right column -&gt;</v>
      </c>
      <c r="F58" s="50" t="str">
        <f t="shared" ref="F58:G58" si="18">IF(F57&lt;10,INDEX(F47:F55,F57,1),IF(F59 &lt;&gt; F60, TEXTJOIN(" and ", FALSE, F61,F62), F61))</f>
        <v>Conflict Zone and Criminal Activity</v>
      </c>
      <c r="G58" s="50" t="str">
        <f t="shared" si="18"/>
        <v>Organized Crime</v>
      </c>
      <c r="H58" s="50" t="str">
        <f t="shared" ref="H58:J58" si="19">IF(H57&lt;10,INDEX(H47:H55,H57,1),IF(AND(H59=10,H60=10), "everything goes smoothly", TEXTJOIN(" and ", FALSE, H61,H62)))</f>
        <v>Nuclear Agents</v>
      </c>
      <c r="I58" s="50" t="str">
        <f t="shared" si="19"/>
        <v>Endangered animals.</v>
      </c>
      <c r="J58" s="50" t="str">
        <f t="shared" si="19"/>
        <v/>
      </c>
      <c r="K58" s="50" t="str">
        <f t="array" ref="K58">IF(K57&lt;10,INDEX(L47:L55,K57,1),INDEX(M47:M55,K59,1))</f>
        <v>Europe</v>
      </c>
      <c r="L58" s="50"/>
      <c r="M58" s="50"/>
      <c r="N58" s="50" t="str">
        <f t="array" ref="N58">IF(N57&lt;10,INDEX(N47:N55,N57,1),TEXTJOIN("", FALSE, INDEX(N47:N55,N59,1)," (deserted)"))</f>
        <v>Remote Mining</v>
      </c>
    </row>
    <row r="59">
      <c r="A59" s="49" t="s">
        <v>145</v>
      </c>
      <c r="B59" s="48" t="str">
        <f>IF(B57=10,RANDBETWEEN(1,9),"")</f>
        <v/>
      </c>
      <c r="D59" s="60">
        <f>IF(D57=10,RANDBETWEEN(1,9),"")</f>
        <v>4</v>
      </c>
      <c r="E59" s="60">
        <f t="shared" ref="E59:E60" si="21">RANDBETWEEN(1,10)</f>
        <v>3</v>
      </c>
      <c r="F59" s="48">
        <f>IF(F57=10,RANDBETWEEN(1,9),"")</f>
        <v>2</v>
      </c>
      <c r="G59" s="48" t="str">
        <f>IF(G57=10,RANDBETWEEN(1,10),"")</f>
        <v/>
      </c>
      <c r="H59" s="48" t="str">
        <f t="shared" ref="H59:I59" si="20">IF(H57=10,RANDBETWEEN(1,9),"")</f>
        <v/>
      </c>
      <c r="I59" s="48" t="str">
        <f t="shared" si="20"/>
        <v/>
      </c>
      <c r="K59" s="48" t="str">
        <f>IF(K57=10,RANDBETWEEN(1,10),"")</f>
        <v/>
      </c>
      <c r="N59" s="48" t="str">
        <f>IF(N57=10,RANDBETWEEN(1,9),"")</f>
        <v/>
      </c>
      <c r="O59" s="48" t="str">
        <f>O49</f>
        <v/>
      </c>
    </row>
    <row r="60">
      <c r="A60" s="49" t="s">
        <v>146</v>
      </c>
      <c r="B60" s="48" t="str">
        <f>IF(B57=10,IF(B63=B59,IF(B59=9,1,B59+1),B63),"")</f>
        <v/>
      </c>
      <c r="D60" s="48">
        <f>IF(D57=10,RANDBETWEEN(1,9),"")</f>
        <v>6</v>
      </c>
      <c r="E60" s="60">
        <f t="shared" si="21"/>
        <v>9</v>
      </c>
      <c r="F60" s="48">
        <f>IF(F57=10,IF(F63=F59,IF(F59=9,1,F59+1),F63),"")</f>
        <v>4</v>
      </c>
      <c r="G60" s="48" t="str">
        <f>IF(G57=10,RANDBETWEEN(1,10),"")</f>
        <v/>
      </c>
      <c r="H60" s="48" t="str">
        <f t="shared" ref="H60:I60" si="22">IF(H57=10,IF(H63=H59,IF(H59=9,1,H59+1),H63),"")</f>
        <v/>
      </c>
      <c r="I60" s="48" t="str">
        <f t="shared" si="22"/>
        <v/>
      </c>
      <c r="N60" s="48" t="str">
        <f>IF(N57=10,"(deserted)","")</f>
        <v/>
      </c>
    </row>
    <row r="61">
      <c r="B61" s="48" t="str">
        <f t="array" ref="B61">IF(ISNUMBER(B59),INDEX(B47:B55,B59,1), "")</f>
        <v/>
      </c>
      <c r="D61" s="1" t="str">
        <f t="array" ref="D61">IF(D57=10,INDEX(D47:E55,D59,IF(E59&lt;6,1,2)),"")</f>
        <v>Fire</v>
      </c>
      <c r="E61" s="48" t="str">
        <f t="shared" ref="E61:E62" si="24">IF(E59&lt;6,"&lt;- Left column   ","   Right column -&gt;")</f>
        <v>&lt;- Left column   </v>
      </c>
      <c r="F61" s="48" t="str">
        <f t="array" ref="F61">IF(ISNUMBER(F59),IF(F59&lt;10,INDEX(F47:F55,F59,1),""),"")</f>
        <v>Conflict Zone</v>
      </c>
      <c r="G61" s="48" t="str">
        <f t="array" ref="G61">IF(G59&lt;10,INDEX(G47:G55,G59,1), "Things look kind of good ")</f>
        <v>Things look kind of good </v>
      </c>
      <c r="H61" s="48" t="str">
        <f t="shared" ref="H61:I61" si="23">IF(ISNUMBER(H59),INDEX(H47:H55,H59,1), "")</f>
        <v/>
      </c>
      <c r="I61" s="48" t="str">
        <f t="shared" si="23"/>
        <v/>
      </c>
      <c r="K61" s="48" t="str">
        <f>IF(OR(K57&lt;10,K59&lt;7),"Earth",IF(K59=7,"Mars",IF(K59=8,"Inner System", IF(K59=9,"Outer System","Extrasolar"))))</f>
        <v>Earth</v>
      </c>
      <c r="N61" s="48" t="str">
        <f t="array" ref="N61">IF(ISNUMBER(N59),INDEX(N47:N55,N59,1), "")</f>
        <v/>
      </c>
    </row>
    <row r="62">
      <c r="B62" s="48" t="str">
        <f t="array" ref="B62">IF(ISNUMBER(B60),INDEX(B47:B55,B60,1), "")</f>
        <v/>
      </c>
      <c r="D62" s="1" t="str">
        <f t="array" ref="D62">IF(D57=10,INDEX(D47:E55,D60,IF(E60&lt;6,1,2)),"")</f>
        <v>Explosion</v>
      </c>
      <c r="E62" s="48" t="str">
        <f t="shared" si="24"/>
        <v>   Right column -&gt;</v>
      </c>
      <c r="F62" s="48" t="str">
        <f t="array" ref="F62">IF(ISNUMBER(F60),INDEX(F47:F55,F60,1), "")</f>
        <v>Criminal Activity</v>
      </c>
      <c r="G62" s="48" t="str">
        <f t="array" ref="G62">IF(G60&lt;10,INDEX(G47:G55,G60,1), " that's about it.")</f>
        <v> that's about it.</v>
      </c>
      <c r="H62" s="48" t="str">
        <f t="shared" ref="H62:I62" si="25">IF(ISNUMBER(H60),INDEX(H47:H55,H60,1), "")</f>
        <v/>
      </c>
      <c r="I62" s="48" t="str">
        <f t="shared" si="25"/>
        <v/>
      </c>
      <c r="N62" s="48" t="str">
        <f t="array" ref="N62">IF(ISNUMBER(N60),INDEX(N47:N55,N60,1), "")</f>
        <v/>
      </c>
    </row>
    <row r="63">
      <c r="F63" s="48">
        <f>RANDBETWEEN(1,9)</f>
        <v>4</v>
      </c>
    </row>
    <row r="66">
      <c r="D66" s="61"/>
    </row>
    <row r="73">
      <c r="D73" s="62"/>
    </row>
  </sheetData>
  <mergeCells count="56">
    <mergeCell ref="B33:C33"/>
    <mergeCell ref="B34:C34"/>
    <mergeCell ref="B35:C35"/>
    <mergeCell ref="D45:E45"/>
    <mergeCell ref="O47:P47"/>
    <mergeCell ref="O48:P48"/>
    <mergeCell ref="N49:P49"/>
    <mergeCell ref="N50:P50"/>
    <mergeCell ref="N51:P51"/>
    <mergeCell ref="N52:P52"/>
    <mergeCell ref="O53:P53"/>
    <mergeCell ref="N54:P54"/>
    <mergeCell ref="B56:G56"/>
    <mergeCell ref="N56:P56"/>
    <mergeCell ref="A5:C5"/>
    <mergeCell ref="A6:C6"/>
    <mergeCell ref="A4:C4"/>
    <mergeCell ref="A7:C7"/>
    <mergeCell ref="A8:C8"/>
    <mergeCell ref="A9:C9"/>
    <mergeCell ref="A10:B10"/>
    <mergeCell ref="B11:C11"/>
    <mergeCell ref="I2:M3"/>
    <mergeCell ref="A3:C3"/>
    <mergeCell ref="D3:G3"/>
    <mergeCell ref="D4:G4"/>
    <mergeCell ref="D5:G5"/>
    <mergeCell ref="I5:M7"/>
    <mergeCell ref="D6:G6"/>
    <mergeCell ref="D7:G7"/>
    <mergeCell ref="D8:G8"/>
    <mergeCell ref="D9:G9"/>
    <mergeCell ref="D10:G10"/>
    <mergeCell ref="D11:G11"/>
    <mergeCell ref="D12:G12"/>
    <mergeCell ref="D13:G13"/>
    <mergeCell ref="I10:M14"/>
    <mergeCell ref="O20:P20"/>
    <mergeCell ref="O21:P21"/>
    <mergeCell ref="N22:P22"/>
    <mergeCell ref="N23:P23"/>
    <mergeCell ref="N24:P24"/>
    <mergeCell ref="N25:P25"/>
    <mergeCell ref="O26:P26"/>
    <mergeCell ref="N27:P27"/>
    <mergeCell ref="B29:E29"/>
    <mergeCell ref="N29:P29"/>
    <mergeCell ref="B30:C30"/>
    <mergeCell ref="B31:C31"/>
    <mergeCell ref="B32:C32"/>
    <mergeCell ref="B57:C57"/>
    <mergeCell ref="B58:C58"/>
    <mergeCell ref="B59:C59"/>
    <mergeCell ref="B60:C60"/>
    <mergeCell ref="B61:C61"/>
    <mergeCell ref="B62:C62"/>
  </mergeCells>
  <conditionalFormatting sqref="B31:N33 B58:N60">
    <cfRule type="notContainsBlanks" dxfId="0" priority="1">
      <formula>LEN(TRIM(B31))&gt;0</formula>
    </cfRule>
  </conditionalFormatting>
  <conditionalFormatting sqref="E58 E61:E62">
    <cfRule type="cellIs" dxfId="1" priority="2" operator="equal">
      <formula>"   Right column -&gt;"</formula>
    </cfRule>
  </conditionalFormatting>
  <conditionalFormatting sqref="E58 E61:E62">
    <cfRule type="cellIs" dxfId="2" priority="3" operator="equal">
      <formula>"&lt;- Left column   "</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15.86"/>
    <col customWidth="1" min="3" max="3" width="4.57"/>
    <col customWidth="1" min="4" max="4" width="20.14"/>
    <col customWidth="1" min="5" max="5" width="22.0"/>
    <col customWidth="1" min="6" max="8" width="16.57"/>
    <col customWidth="1" min="9" max="9" width="17.29"/>
  </cols>
  <sheetData>
    <row r="1">
      <c r="A1" s="2" t="s">
        <v>212</v>
      </c>
      <c r="L1" s="3" t="s">
        <v>213</v>
      </c>
      <c r="T1" s="48" t="s">
        <v>214</v>
      </c>
    </row>
    <row r="2">
      <c r="A2" s="5" t="b">
        <v>1</v>
      </c>
      <c r="B2" s="1" t="s">
        <v>10</v>
      </c>
      <c r="D2" s="48">
        <f>RANDBETWEEN(1,100)</f>
        <v>16</v>
      </c>
      <c r="L2" s="63" t="s">
        <v>215</v>
      </c>
      <c r="T2" s="48" t="s">
        <v>216</v>
      </c>
    </row>
    <row r="3">
      <c r="A3" s="64"/>
      <c r="B3" s="19"/>
      <c r="C3" s="65"/>
      <c r="D3" s="65"/>
      <c r="E3" s="65"/>
      <c r="F3" s="64"/>
      <c r="G3" s="64"/>
      <c r="H3" s="64"/>
      <c r="I3" s="64"/>
      <c r="R3" s="66" t="s">
        <v>217</v>
      </c>
      <c r="T3" s="48" t="s">
        <v>218</v>
      </c>
    </row>
    <row r="4">
      <c r="A4" s="64"/>
      <c r="B4" s="7" t="s">
        <v>219</v>
      </c>
      <c r="C4" s="8"/>
      <c r="D4" s="67" t="str">
        <f>VLOOKUP(J4,B36:H135,2, FALSE)</f>
        <v>#N/A</v>
      </c>
      <c r="E4" s="10"/>
      <c r="F4" s="64"/>
      <c r="G4" s="64"/>
      <c r="H4" s="64"/>
      <c r="I4" s="64" t="s">
        <v>220</v>
      </c>
      <c r="J4" s="1"/>
      <c r="R4" s="66" t="s">
        <v>221</v>
      </c>
      <c r="T4" s="48" t="s">
        <v>222</v>
      </c>
    </row>
    <row r="5">
      <c r="A5" s="64"/>
      <c r="B5" s="15" t="s">
        <v>223</v>
      </c>
      <c r="D5" s="68" t="str">
        <f>VLOOKUP(J4,B36:H135,5, FALSE)</f>
        <v>#N/A</v>
      </c>
      <c r="E5" s="13"/>
      <c r="F5" s="64"/>
      <c r="G5" s="64"/>
      <c r="H5" s="64"/>
      <c r="I5" s="64" t="s">
        <v>224</v>
      </c>
      <c r="J5" s="5"/>
      <c r="R5" s="66" t="s">
        <v>225</v>
      </c>
      <c r="T5" s="48" t="s">
        <v>226</v>
      </c>
    </row>
    <row r="6">
      <c r="A6" s="64"/>
      <c r="B6" s="11" t="str">
        <f>B14</f>
        <v>Attitude</v>
      </c>
      <c r="D6" s="65" t="str">
        <f>B16</f>
        <v>Tentative</v>
      </c>
      <c r="E6" s="13"/>
      <c r="F6" s="64"/>
      <c r="G6" s="64"/>
      <c r="H6" s="64"/>
      <c r="I6" s="64"/>
      <c r="R6" s="66" t="s">
        <v>227</v>
      </c>
      <c r="T6" s="48" t="s">
        <v>228</v>
      </c>
    </row>
    <row r="7">
      <c r="A7" s="64"/>
      <c r="B7" s="11" t="str">
        <f>D14</f>
        <v>Extreme Interest</v>
      </c>
      <c r="D7" s="65" t="str">
        <f>D16</f>
        <v>Reproductive activities</v>
      </c>
      <c r="E7" s="13"/>
      <c r="F7" s="64"/>
      <c r="G7" s="64"/>
      <c r="H7" s="64"/>
      <c r="I7" s="69" t="s">
        <v>229</v>
      </c>
      <c r="J7" s="48">
        <f>MAX(MIN(RANDBETWEEN(16,50),RANDBETWEEN(25,50)),RANDBETWEEN(16,35))</f>
        <v>31</v>
      </c>
      <c r="R7" s="66" t="s">
        <v>230</v>
      </c>
      <c r="T7" s="48" t="s">
        <v>231</v>
      </c>
    </row>
    <row r="8">
      <c r="A8" s="64"/>
      <c r="B8" s="15" t="str">
        <f>E14</f>
        <v>Annoying Quirks</v>
      </c>
      <c r="D8" s="68" t="str">
        <f>E16</f>
        <v>Repeating what was just said.</v>
      </c>
      <c r="E8" s="13"/>
      <c r="F8" s="64"/>
      <c r="G8" s="64"/>
      <c r="H8" s="64"/>
      <c r="I8" s="69" t="s">
        <v>232</v>
      </c>
      <c r="J8" s="48" t="str">
        <f>IF(RANDBETWEEN(1,100)&lt;90,"Cis","Trans")</f>
        <v>Cis</v>
      </c>
    </row>
    <row r="9">
      <c r="A9" s="64"/>
      <c r="B9" s="11" t="str">
        <f>F14</f>
        <v>Favored Approach</v>
      </c>
      <c r="D9" s="65" t="str">
        <f>F16</f>
        <v>Finesse</v>
      </c>
      <c r="E9" s="13"/>
      <c r="F9" s="64"/>
      <c r="G9" s="64"/>
      <c r="H9" s="64"/>
      <c r="I9" s="69" t="s">
        <v>233</v>
      </c>
      <c r="J9" s="48" t="str">
        <f>IF(RANDBETWEEN(1,100)&lt;65,"Straight",IF(RANDBETWEEN(1,35)&lt;25,"Bisexual",IF(RANDBETWEEN(1,10)&lt;10,"Gay","Queer")))</f>
        <v>Bisexual</v>
      </c>
    </row>
    <row r="10">
      <c r="A10" s="64"/>
      <c r="B10" s="70" t="str">
        <f>G14</f>
        <v>Favored Item</v>
      </c>
      <c r="C10" s="29"/>
      <c r="D10" s="71" t="str">
        <f>G16</f>
        <v>Keys to vehicle</v>
      </c>
      <c r="E10" s="30"/>
      <c r="F10" s="64"/>
      <c r="G10" s="64"/>
      <c r="H10" s="64"/>
      <c r="I10" s="64" t="s">
        <v>234</v>
      </c>
      <c r="J10" s="48" t="str">
        <f>TRUNC(VLOOKUP(J4,B36:H135,IF(J5="Male",6,7), FALSE)+NORMSINV(RANDBETWEEN(1,999)/1000)*IF(J5="Male",G29,G30),1)</f>
        <v>#N/A</v>
      </c>
      <c r="K10" s="1" t="s">
        <v>235</v>
      </c>
    </row>
    <row r="11">
      <c r="A11" s="64"/>
      <c r="B11" s="64"/>
      <c r="C11" s="64"/>
      <c r="D11" s="64"/>
      <c r="E11" s="64"/>
      <c r="F11" s="64"/>
      <c r="G11" s="64"/>
      <c r="H11" s="64"/>
      <c r="I11" s="64" t="s">
        <v>236</v>
      </c>
    </row>
    <row r="12">
      <c r="A12" s="72" t="s">
        <v>237</v>
      </c>
      <c r="B12" s="64"/>
      <c r="C12" s="64"/>
      <c r="D12" s="64"/>
      <c r="E12" s="64"/>
      <c r="F12" s="64"/>
      <c r="G12" s="64"/>
      <c r="H12" s="64"/>
      <c r="I12" s="64"/>
      <c r="L12" s="3" t="s">
        <v>238</v>
      </c>
    </row>
    <row r="13">
      <c r="A13" s="64"/>
      <c r="B13" s="64"/>
      <c r="C13" s="64"/>
      <c r="D13" s="64"/>
      <c r="E13" s="64"/>
      <c r="F13" s="64"/>
      <c r="G13" s="64"/>
      <c r="H13" s="64"/>
      <c r="I13" s="64"/>
      <c r="L13" s="73" t="s">
        <v>239</v>
      </c>
    </row>
    <row r="14">
      <c r="A14" s="64" t="s">
        <v>26</v>
      </c>
      <c r="B14" s="64" t="s">
        <v>217</v>
      </c>
      <c r="D14" s="64" t="s">
        <v>221</v>
      </c>
      <c r="E14" s="64" t="s">
        <v>225</v>
      </c>
      <c r="F14" s="64" t="s">
        <v>227</v>
      </c>
      <c r="G14" s="64" t="s">
        <v>230</v>
      </c>
    </row>
    <row r="15">
      <c r="A15" s="1" t="s">
        <v>143</v>
      </c>
      <c r="B15" s="48">
        <f>RANDBETWEEN(1,10)</f>
        <v>7</v>
      </c>
      <c r="D15" s="48">
        <f t="shared" ref="D15:G15" si="1">RANDBETWEEN(1,10)</f>
        <v>2</v>
      </c>
      <c r="E15" s="48">
        <f t="shared" si="1"/>
        <v>1</v>
      </c>
      <c r="F15" s="48">
        <f t="shared" si="1"/>
        <v>3</v>
      </c>
      <c r="G15" s="48">
        <f t="shared" si="1"/>
        <v>10</v>
      </c>
    </row>
    <row r="16">
      <c r="A16" s="1" t="s">
        <v>144</v>
      </c>
      <c r="B16" s="74" t="str">
        <f t="array" ref="B16">INDEX(B17:B26,B15,1)</f>
        <v>Tentative</v>
      </c>
      <c r="D16" s="75" t="str">
        <f t="shared" ref="D16:G16" si="2">INDEX(D17:D26,D15,1)</f>
        <v>Reproductive activities</v>
      </c>
      <c r="E16" s="75" t="str">
        <f t="shared" si="2"/>
        <v>Repeating what was just said.</v>
      </c>
      <c r="F16" s="75" t="str">
        <f t="shared" si="2"/>
        <v>Finesse</v>
      </c>
      <c r="G16" s="75" t="str">
        <f t="shared" si="2"/>
        <v>Keys to vehicle</v>
      </c>
    </row>
    <row r="17">
      <c r="A17" s="1">
        <v>1.0</v>
      </c>
      <c r="B17" s="1" t="s">
        <v>240</v>
      </c>
      <c r="D17" s="1" t="s">
        <v>241</v>
      </c>
      <c r="E17" s="1" t="s">
        <v>242</v>
      </c>
      <c r="F17" s="1" t="s">
        <v>243</v>
      </c>
      <c r="G17" s="1" t="s">
        <v>244</v>
      </c>
    </row>
    <row r="18">
      <c r="A18" s="48">
        <f t="shared" ref="A18:A26" si="3">A17+1</f>
        <v>2</v>
      </c>
      <c r="B18" s="1" t="s">
        <v>245</v>
      </c>
      <c r="D18" s="1" t="s">
        <v>246</v>
      </c>
      <c r="E18" s="1" t="s">
        <v>247</v>
      </c>
      <c r="F18" s="1" t="s">
        <v>243</v>
      </c>
      <c r="G18" s="1" t="s">
        <v>248</v>
      </c>
    </row>
    <row r="19">
      <c r="A19" s="48">
        <f t="shared" si="3"/>
        <v>3</v>
      </c>
      <c r="B19" s="1" t="s">
        <v>249</v>
      </c>
      <c r="D19" s="1" t="s">
        <v>250</v>
      </c>
      <c r="E19" s="1" t="s">
        <v>226</v>
      </c>
      <c r="F19" s="1" t="s">
        <v>228</v>
      </c>
      <c r="G19" s="1" t="s">
        <v>251</v>
      </c>
      <c r="I19" s="48">
        <f>72/1.08</f>
        <v>66.66666667</v>
      </c>
    </row>
    <row r="20">
      <c r="A20" s="48">
        <f t="shared" si="3"/>
        <v>4</v>
      </c>
      <c r="B20" s="1" t="s">
        <v>252</v>
      </c>
      <c r="D20" s="1" t="s">
        <v>253</v>
      </c>
      <c r="E20" s="1" t="s">
        <v>254</v>
      </c>
      <c r="F20" s="1" t="s">
        <v>228</v>
      </c>
      <c r="G20" s="1" t="s">
        <v>255</v>
      </c>
    </row>
    <row r="21">
      <c r="A21" s="48">
        <f t="shared" si="3"/>
        <v>5</v>
      </c>
      <c r="B21" s="1" t="s">
        <v>256</v>
      </c>
      <c r="D21" s="1" t="s">
        <v>257</v>
      </c>
      <c r="E21" s="1" t="s">
        <v>258</v>
      </c>
      <c r="F21" s="1" t="s">
        <v>259</v>
      </c>
      <c r="G21" s="1" t="s">
        <v>260</v>
      </c>
    </row>
    <row r="22">
      <c r="A22" s="48">
        <f t="shared" si="3"/>
        <v>6</v>
      </c>
      <c r="B22" s="1" t="s">
        <v>261</v>
      </c>
      <c r="D22" s="1" t="s">
        <v>262</v>
      </c>
      <c r="E22" s="1" t="s">
        <v>263</v>
      </c>
      <c r="F22" s="1" t="s">
        <v>259</v>
      </c>
      <c r="G22" s="1" t="s">
        <v>264</v>
      </c>
    </row>
    <row r="23">
      <c r="A23" s="48">
        <f t="shared" si="3"/>
        <v>7</v>
      </c>
      <c r="B23" s="1" t="s">
        <v>265</v>
      </c>
      <c r="D23" s="1" t="s">
        <v>266</v>
      </c>
      <c r="E23" s="1" t="s">
        <v>267</v>
      </c>
      <c r="F23" s="1" t="s">
        <v>268</v>
      </c>
      <c r="G23" s="1" t="s">
        <v>269</v>
      </c>
    </row>
    <row r="24">
      <c r="A24" s="48">
        <f t="shared" si="3"/>
        <v>8</v>
      </c>
      <c r="B24" s="1" t="s">
        <v>270</v>
      </c>
      <c r="D24" s="1" t="s">
        <v>271</v>
      </c>
      <c r="E24" s="1" t="s">
        <v>272</v>
      </c>
      <c r="F24" s="1" t="s">
        <v>273</v>
      </c>
      <c r="G24" s="1" t="s">
        <v>274</v>
      </c>
    </row>
    <row r="25">
      <c r="A25" s="48">
        <f t="shared" si="3"/>
        <v>9</v>
      </c>
      <c r="B25" s="1" t="s">
        <v>275</v>
      </c>
      <c r="D25" s="1" t="s">
        <v>276</v>
      </c>
      <c r="E25" s="1" t="s">
        <v>277</v>
      </c>
      <c r="F25" s="1" t="s">
        <v>278</v>
      </c>
      <c r="G25" s="1" t="s">
        <v>279</v>
      </c>
    </row>
    <row r="26">
      <c r="A26" s="48">
        <f t="shared" si="3"/>
        <v>10</v>
      </c>
      <c r="B26" s="1" t="s">
        <v>218</v>
      </c>
      <c r="D26" s="1" t="s">
        <v>222</v>
      </c>
      <c r="E26" s="1" t="s">
        <v>280</v>
      </c>
      <c r="F26" s="1" t="s">
        <v>281</v>
      </c>
      <c r="G26" s="1" t="s">
        <v>231</v>
      </c>
    </row>
    <row r="28">
      <c r="F28" s="64" t="s">
        <v>224</v>
      </c>
      <c r="G28" s="69" t="s">
        <v>282</v>
      </c>
      <c r="K28" s="64" t="s">
        <v>283</v>
      </c>
      <c r="L28" s="76"/>
      <c r="M28" s="76"/>
      <c r="N28" s="64" t="s">
        <v>284</v>
      </c>
      <c r="O28" s="76"/>
      <c r="P28" s="76"/>
      <c r="Q28" s="64" t="s">
        <v>285</v>
      </c>
      <c r="R28" s="76"/>
      <c r="S28" s="76"/>
      <c r="T28" s="64" t="s">
        <v>286</v>
      </c>
      <c r="U28" s="76"/>
      <c r="V28" s="76"/>
      <c r="W28" s="64" t="s">
        <v>287</v>
      </c>
      <c r="X28" s="76"/>
      <c r="Y28" s="76"/>
      <c r="Z28" s="64" t="s">
        <v>288</v>
      </c>
      <c r="AC28" s="64" t="s">
        <v>289</v>
      </c>
    </row>
    <row r="29">
      <c r="F29" s="64" t="s">
        <v>290</v>
      </c>
      <c r="G29" s="5">
        <v>7.42</v>
      </c>
      <c r="J29" s="5" t="s">
        <v>291</v>
      </c>
      <c r="K29" s="77">
        <v>175.0</v>
      </c>
      <c r="L29" s="78">
        <v>162.0</v>
      </c>
      <c r="M29" s="77">
        <v>1.08</v>
      </c>
      <c r="N29" s="77">
        <v>175.0</v>
      </c>
      <c r="O29" s="78">
        <v>162.0</v>
      </c>
      <c r="P29" s="77">
        <v>1.08</v>
      </c>
      <c r="Q29" s="77">
        <v>175.0</v>
      </c>
      <c r="R29" s="78">
        <v>160.0</v>
      </c>
      <c r="S29" s="77">
        <v>1.09</v>
      </c>
      <c r="T29" s="77">
        <v>177.0</v>
      </c>
      <c r="U29" s="78">
        <v>163.0</v>
      </c>
      <c r="V29" s="77">
        <v>1.08</v>
      </c>
      <c r="W29" s="77">
        <v>160.0</v>
      </c>
      <c r="X29" s="78">
        <v>148.0</v>
      </c>
      <c r="Y29" s="77">
        <v>1.08</v>
      </c>
      <c r="Z29" s="77">
        <v>173.0</v>
      </c>
      <c r="AA29" s="78">
        <v>160.0</v>
      </c>
      <c r="AB29" s="77">
        <v>1.08</v>
      </c>
      <c r="AC29" s="77">
        <v>170.0</v>
      </c>
      <c r="AD29" s="78">
        <v>158.0</v>
      </c>
      <c r="AE29" s="77">
        <v>1.07</v>
      </c>
    </row>
    <row r="30">
      <c r="F30" s="64" t="s">
        <v>292</v>
      </c>
      <c r="G30" s="5">
        <v>7.11</v>
      </c>
    </row>
    <row r="31">
      <c r="A31" s="1"/>
      <c r="F31" s="64"/>
      <c r="G31" s="64"/>
    </row>
    <row r="32">
      <c r="A32" s="64"/>
      <c r="F32" s="1"/>
      <c r="G32" s="1"/>
      <c r="K32" s="64" t="s">
        <v>293</v>
      </c>
      <c r="L32" s="64" t="s">
        <v>294</v>
      </c>
      <c r="M32" s="69" t="s">
        <v>295</v>
      </c>
      <c r="N32" s="64" t="s">
        <v>293</v>
      </c>
      <c r="O32" s="64" t="s">
        <v>294</v>
      </c>
      <c r="P32" s="69" t="s">
        <v>295</v>
      </c>
      <c r="Q32" s="64" t="s">
        <v>293</v>
      </c>
      <c r="R32" s="64" t="s">
        <v>294</v>
      </c>
      <c r="S32" s="69" t="s">
        <v>295</v>
      </c>
      <c r="T32" s="64" t="s">
        <v>293</v>
      </c>
      <c r="U32" s="64" t="s">
        <v>294</v>
      </c>
      <c r="V32" s="69" t="s">
        <v>295</v>
      </c>
      <c r="W32" s="64" t="s">
        <v>293</v>
      </c>
      <c r="X32" s="64" t="s">
        <v>294</v>
      </c>
      <c r="Y32" s="69" t="s">
        <v>295</v>
      </c>
      <c r="Z32" s="64" t="s">
        <v>293</v>
      </c>
      <c r="AA32" s="64" t="s">
        <v>294</v>
      </c>
      <c r="AB32" s="69" t="s">
        <v>295</v>
      </c>
      <c r="AC32" s="64" t="s">
        <v>293</v>
      </c>
      <c r="AD32" s="64" t="s">
        <v>294</v>
      </c>
      <c r="AE32" s="69" t="s">
        <v>295</v>
      </c>
      <c r="AF32" s="64"/>
    </row>
    <row r="33">
      <c r="A33" s="1"/>
      <c r="F33" s="1"/>
      <c r="G33" s="1"/>
      <c r="J33" s="1" t="s">
        <v>296</v>
      </c>
      <c r="K33" s="79">
        <f t="shared" ref="K33:L33" si="4">RANDBETWEEN(1,200)</f>
        <v>114</v>
      </c>
      <c r="L33" s="79">
        <f t="shared" si="4"/>
        <v>8</v>
      </c>
      <c r="M33" s="79">
        <f t="shared" ref="M33:T33" si="5">RANDBETWEEN(1,100)</f>
        <v>16</v>
      </c>
      <c r="N33" s="79">
        <f t="shared" si="5"/>
        <v>64</v>
      </c>
      <c r="O33" s="79">
        <f t="shared" si="5"/>
        <v>36</v>
      </c>
      <c r="P33" s="79">
        <f t="shared" si="5"/>
        <v>26</v>
      </c>
      <c r="Q33" s="79">
        <f t="shared" si="5"/>
        <v>73</v>
      </c>
      <c r="R33" s="79">
        <f t="shared" si="5"/>
        <v>65</v>
      </c>
      <c r="S33" s="79">
        <f t="shared" si="5"/>
        <v>8</v>
      </c>
      <c r="T33" s="79">
        <f t="shared" si="5"/>
        <v>36</v>
      </c>
      <c r="U33" s="79">
        <f>RANDBETWEEN(1,252)</f>
        <v>203</v>
      </c>
      <c r="V33" s="79">
        <f>RANDBETWEEN(1,100)</f>
        <v>40</v>
      </c>
      <c r="W33" s="79">
        <f>RANDBETWEEN(1,102)</f>
        <v>92</v>
      </c>
      <c r="X33" s="79">
        <f>RANDBETWEEN(1,233)</f>
        <v>40</v>
      </c>
      <c r="Y33" s="79">
        <f>RANDBETWEEN(1,113)</f>
        <v>108</v>
      </c>
      <c r="Z33" s="79">
        <f t="shared" ref="Z33:AA33" si="6">RANDBETWEEN(1,100)</f>
        <v>97</v>
      </c>
      <c r="AA33" s="79">
        <f t="shared" si="6"/>
        <v>39</v>
      </c>
      <c r="AB33" s="79">
        <f>RANDBETWEEN(1,199)</f>
        <v>168</v>
      </c>
      <c r="AC33" s="79">
        <f t="shared" ref="AC33:AD33" si="7">RANDBETWEEN(1,100)</f>
        <v>42</v>
      </c>
      <c r="AD33" s="79">
        <f t="shared" si="7"/>
        <v>92</v>
      </c>
      <c r="AE33" s="79">
        <f>RANDBETWEEN(1,111)</f>
        <v>69</v>
      </c>
      <c r="AF33" s="79"/>
    </row>
    <row r="34">
      <c r="J34" s="1" t="s">
        <v>297</v>
      </c>
      <c r="K34" s="79" t="str">
        <f t="shared" ref="K34:T34" si="8">INDEX(K35:K234, K33)</f>
        <v>Ayden</v>
      </c>
      <c r="L34" s="79" t="str">
        <f t="shared" si="8"/>
        <v>Mia</v>
      </c>
      <c r="M34" s="79" t="str">
        <f t="shared" si="8"/>
        <v>Thomas</v>
      </c>
      <c r="N34" s="79" t="str">
        <f t="shared" si="8"/>
        <v>Lenny</v>
      </c>
      <c r="O34" s="79" t="str">
        <f t="shared" si="8"/>
        <v>Lisa</v>
      </c>
      <c r="P34" s="79" t="str">
        <f t="shared" si="8"/>
        <v>Schmid</v>
      </c>
      <c r="Q34" s="79" t="str">
        <f t="shared" si="8"/>
        <v>Michael</v>
      </c>
      <c r="R34" s="79" t="str">
        <f t="shared" si="8"/>
        <v>Mackenzie</v>
      </c>
      <c r="S34" s="79" t="str">
        <f t="shared" si="8"/>
        <v>Brooker</v>
      </c>
      <c r="T34" s="79" t="str">
        <f t="shared" si="8"/>
        <v>Joseph</v>
      </c>
      <c r="U34" s="79" t="str">
        <f t="array" ref="U34">INDEX(U35:U287, U33)</f>
        <v>Ranhita</v>
      </c>
      <c r="V34" s="79" t="str">
        <f t="shared" ref="V34:W34" si="9">INDEX(V35:V234, V33)</f>
        <v>Kapadia</v>
      </c>
      <c r="W34" s="79" t="str">
        <f t="shared" si="9"/>
        <v>Morathi</v>
      </c>
      <c r="X34" s="79" t="str">
        <f t="array" ref="X34">INDEX(X35:X268, X33)</f>
        <v>Baba</v>
      </c>
      <c r="Y34" s="79" t="str">
        <f t="shared" ref="Y34:AE34" si="10">INDEX(Y35:Y234, Y33)</f>
        <v>Motshweneng</v>
      </c>
      <c r="Z34" s="79" t="str">
        <f t="shared" si="10"/>
        <v>Alfred</v>
      </c>
      <c r="AA34" s="79" t="str">
        <f t="shared" si="10"/>
        <v>Chloe</v>
      </c>
      <c r="AB34" s="79" t="str">
        <f t="shared" si="10"/>
        <v>Kennedy</v>
      </c>
      <c r="AC34" s="79" t="str">
        <f t="shared" si="10"/>
        <v>Raphael</v>
      </c>
      <c r="AD34" s="79" t="str">
        <f t="shared" si="10"/>
        <v>Francine</v>
      </c>
      <c r="AE34" s="79" t="str">
        <f t="shared" si="10"/>
        <v>Pinto</v>
      </c>
      <c r="AF34" s="79"/>
    </row>
    <row r="35">
      <c r="A35" s="5" t="b">
        <v>1</v>
      </c>
      <c r="B35" s="64" t="s">
        <v>220</v>
      </c>
      <c r="C35" s="64" t="s">
        <v>298</v>
      </c>
      <c r="D35" s="64" t="s">
        <v>299</v>
      </c>
      <c r="E35" s="64" t="s">
        <v>300</v>
      </c>
      <c r="F35" s="64" t="s">
        <v>301</v>
      </c>
      <c r="G35" s="69" t="s">
        <v>302</v>
      </c>
      <c r="H35" s="69" t="s">
        <v>303</v>
      </c>
      <c r="I35" s="64" t="s">
        <v>304</v>
      </c>
      <c r="J35" s="1">
        <v>1.0</v>
      </c>
      <c r="K35" s="5" t="s">
        <v>305</v>
      </c>
      <c r="L35" s="5" t="s">
        <v>306</v>
      </c>
      <c r="M35" s="80" t="s">
        <v>307</v>
      </c>
      <c r="N35" s="80" t="s">
        <v>308</v>
      </c>
      <c r="O35" s="80" t="s">
        <v>309</v>
      </c>
      <c r="P35" s="5" t="s">
        <v>310</v>
      </c>
      <c r="Q35" s="81" t="s">
        <v>311</v>
      </c>
      <c r="R35" s="48" t="s">
        <v>312</v>
      </c>
      <c r="S35" s="66" t="s">
        <v>313</v>
      </c>
      <c r="T35" s="1" t="s">
        <v>314</v>
      </c>
      <c r="U35" s="82" t="s">
        <v>315</v>
      </c>
      <c r="V35" s="83" t="s">
        <v>316</v>
      </c>
      <c r="W35" s="84" t="s">
        <v>317</v>
      </c>
      <c r="X35" s="84" t="s">
        <v>318</v>
      </c>
      <c r="Y35" s="1" t="s">
        <v>319</v>
      </c>
      <c r="Z35" s="80" t="s">
        <v>320</v>
      </c>
      <c r="AA35" s="80" t="s">
        <v>306</v>
      </c>
      <c r="AB35" s="5" t="s">
        <v>307</v>
      </c>
      <c r="AC35" s="5" t="s">
        <v>321</v>
      </c>
      <c r="AD35" s="5" t="s">
        <v>322</v>
      </c>
      <c r="AE35" s="5" t="s">
        <v>323</v>
      </c>
      <c r="AF35" s="5"/>
    </row>
    <row r="36">
      <c r="B36" s="1" t="str">
        <f>$Q$28</f>
        <v>Australian</v>
      </c>
      <c r="C36" s="48" t="str">
        <f t="shared" ref="C36:C69" si="11">if($J$5="male",D36,E36)</f>
        <v>Mackenzie</v>
      </c>
      <c r="D36" s="48" t="str">
        <f>$Q$34</f>
        <v>Michael</v>
      </c>
      <c r="E36" s="48" t="str">
        <f>$R$34</f>
        <v>Mackenzie</v>
      </c>
      <c r="F36" s="48" t="str">
        <f>$S$34</f>
        <v>Brooker</v>
      </c>
      <c r="G36" s="48">
        <f>$Q$29</f>
        <v>175</v>
      </c>
      <c r="H36" s="48">
        <f>$R$29</f>
        <v>160</v>
      </c>
      <c r="K36" s="5" t="s">
        <v>324</v>
      </c>
      <c r="L36" s="5" t="s">
        <v>309</v>
      </c>
      <c r="M36" s="80" t="s">
        <v>325</v>
      </c>
      <c r="N36" s="80" t="s">
        <v>326</v>
      </c>
      <c r="O36" s="80" t="s">
        <v>327</v>
      </c>
      <c r="P36" s="5" t="s">
        <v>328</v>
      </c>
      <c r="Q36" s="81" t="s">
        <v>329</v>
      </c>
      <c r="R36" s="48" t="s">
        <v>330</v>
      </c>
      <c r="S36" s="66" t="s">
        <v>331</v>
      </c>
      <c r="T36" s="1" t="s">
        <v>332</v>
      </c>
      <c r="U36" s="82" t="s">
        <v>333</v>
      </c>
      <c r="V36" s="83" t="s">
        <v>334</v>
      </c>
      <c r="W36" s="84" t="s">
        <v>335</v>
      </c>
      <c r="X36" s="84" t="s">
        <v>336</v>
      </c>
      <c r="Y36" s="1" t="s">
        <v>337</v>
      </c>
      <c r="Z36" s="80" t="s">
        <v>338</v>
      </c>
      <c r="AA36" s="80" t="s">
        <v>339</v>
      </c>
      <c r="AB36" s="5" t="s">
        <v>340</v>
      </c>
      <c r="AC36" s="5" t="s">
        <v>341</v>
      </c>
      <c r="AD36" s="5" t="s">
        <v>342</v>
      </c>
      <c r="AE36" s="5" t="s">
        <v>343</v>
      </c>
      <c r="AF36" s="5"/>
    </row>
    <row r="37">
      <c r="B37" s="1" t="str">
        <f>$AC$28</f>
        <v>Brazilian</v>
      </c>
      <c r="C37" s="48" t="str">
        <f t="shared" si="11"/>
        <v>Francine</v>
      </c>
      <c r="D37" s="48" t="str">
        <f>$AC$34</f>
        <v>Raphael</v>
      </c>
      <c r="E37" s="48" t="str">
        <f>$AD$34</f>
        <v>Francine</v>
      </c>
      <c r="F37" s="48" t="str">
        <f>$AE$34</f>
        <v>Pinto</v>
      </c>
      <c r="G37" s="48">
        <f>$AC$29</f>
        <v>170</v>
      </c>
      <c r="H37" s="48">
        <f>$AD$29</f>
        <v>158</v>
      </c>
      <c r="K37" s="5" t="s">
        <v>320</v>
      </c>
      <c r="L37" s="5" t="s">
        <v>344</v>
      </c>
      <c r="M37" s="80" t="s">
        <v>345</v>
      </c>
      <c r="N37" s="80" t="s">
        <v>346</v>
      </c>
      <c r="O37" s="80" t="s">
        <v>347</v>
      </c>
      <c r="P37" s="5" t="s">
        <v>348</v>
      </c>
      <c r="Q37" s="81" t="s">
        <v>349</v>
      </c>
      <c r="R37" s="48" t="s">
        <v>350</v>
      </c>
      <c r="S37" s="1" t="s">
        <v>351</v>
      </c>
      <c r="T37" s="1" t="s">
        <v>352</v>
      </c>
      <c r="U37" s="82" t="s">
        <v>353</v>
      </c>
      <c r="V37" s="83" t="s">
        <v>354</v>
      </c>
      <c r="W37" s="84" t="s">
        <v>355</v>
      </c>
      <c r="X37" s="84" t="s">
        <v>356</v>
      </c>
      <c r="Y37" s="1" t="s">
        <v>357</v>
      </c>
      <c r="Z37" s="80" t="s">
        <v>324</v>
      </c>
      <c r="AA37" s="80" t="s">
        <v>358</v>
      </c>
      <c r="AB37" s="5" t="s">
        <v>345</v>
      </c>
      <c r="AC37" s="5" t="s">
        <v>359</v>
      </c>
      <c r="AD37" s="5" t="s">
        <v>360</v>
      </c>
      <c r="AE37" s="5" t="s">
        <v>361</v>
      </c>
      <c r="AF37" s="5"/>
    </row>
    <row r="38">
      <c r="B38" s="1" t="str">
        <f>$Z$28</f>
        <v>British</v>
      </c>
      <c r="C38" s="48" t="str">
        <f t="shared" si="11"/>
        <v>Chloe</v>
      </c>
      <c r="D38" s="48" t="str">
        <f>$Z$34</f>
        <v>Alfred</v>
      </c>
      <c r="E38" s="48" t="str">
        <f>$AA$34</f>
        <v>Chloe</v>
      </c>
      <c r="F38" s="48" t="str">
        <f>$AB$34</f>
        <v>Kennedy</v>
      </c>
      <c r="G38" s="48">
        <f>$Z$29</f>
        <v>173</v>
      </c>
      <c r="H38" s="48">
        <f>$AA$29</f>
        <v>160</v>
      </c>
      <c r="K38" s="5" t="s">
        <v>362</v>
      </c>
      <c r="L38" s="5" t="s">
        <v>363</v>
      </c>
      <c r="M38" s="80" t="s">
        <v>364</v>
      </c>
      <c r="N38" s="80" t="s">
        <v>365</v>
      </c>
      <c r="O38" s="80" t="s">
        <v>366</v>
      </c>
      <c r="P38" s="5" t="s">
        <v>367</v>
      </c>
      <c r="Q38" s="81" t="s">
        <v>368</v>
      </c>
      <c r="R38" s="66" t="s">
        <v>369</v>
      </c>
      <c r="S38" s="1" t="s">
        <v>370</v>
      </c>
      <c r="T38" s="1" t="s">
        <v>349</v>
      </c>
      <c r="U38" s="82" t="s">
        <v>371</v>
      </c>
      <c r="V38" s="83" t="s">
        <v>372</v>
      </c>
      <c r="W38" s="84" t="s">
        <v>373</v>
      </c>
      <c r="X38" s="84" t="s">
        <v>374</v>
      </c>
      <c r="Y38" s="1" t="s">
        <v>375</v>
      </c>
      <c r="Z38" s="80" t="s">
        <v>376</v>
      </c>
      <c r="AA38" s="80" t="s">
        <v>344</v>
      </c>
      <c r="AB38" s="5" t="s">
        <v>377</v>
      </c>
      <c r="AC38" s="5" t="s">
        <v>378</v>
      </c>
      <c r="AD38" s="5" t="s">
        <v>379</v>
      </c>
      <c r="AE38" s="5" t="s">
        <v>380</v>
      </c>
      <c r="AF38" s="5"/>
    </row>
    <row r="39">
      <c r="B39" s="1" t="str">
        <f>$W$28</f>
        <v>Central Bantu</v>
      </c>
      <c r="C39" s="48" t="str">
        <f t="shared" si="11"/>
        <v>Baba</v>
      </c>
      <c r="D39" s="48" t="str">
        <f>$W$34</f>
        <v>Morathi</v>
      </c>
      <c r="E39" s="48" t="str">
        <f>$X$34</f>
        <v>Baba</v>
      </c>
      <c r="F39" s="48" t="str">
        <f>$Y$34</f>
        <v>Motshweneng</v>
      </c>
      <c r="G39" s="48">
        <f>$W$29</f>
        <v>160</v>
      </c>
      <c r="H39" s="48">
        <f>$X$29</f>
        <v>148</v>
      </c>
      <c r="K39" s="5" t="s">
        <v>381</v>
      </c>
      <c r="L39" s="5" t="s">
        <v>382</v>
      </c>
      <c r="M39" s="80" t="s">
        <v>340</v>
      </c>
      <c r="N39" s="80" t="s">
        <v>383</v>
      </c>
      <c r="O39" s="80" t="s">
        <v>384</v>
      </c>
      <c r="P39" s="5" t="s">
        <v>385</v>
      </c>
      <c r="Q39" s="81" t="s">
        <v>386</v>
      </c>
      <c r="R39" s="48" t="s">
        <v>387</v>
      </c>
      <c r="S39" s="1" t="s">
        <v>388</v>
      </c>
      <c r="T39" s="1" t="s">
        <v>389</v>
      </c>
      <c r="U39" s="82" t="s">
        <v>390</v>
      </c>
      <c r="V39" s="83" t="s">
        <v>391</v>
      </c>
      <c r="W39" s="84" t="s">
        <v>392</v>
      </c>
      <c r="X39" s="84" t="s">
        <v>393</v>
      </c>
      <c r="Y39" s="1" t="s">
        <v>394</v>
      </c>
      <c r="Z39" s="80" t="s">
        <v>395</v>
      </c>
      <c r="AA39" s="80" t="s">
        <v>327</v>
      </c>
      <c r="AB39" s="5" t="s">
        <v>364</v>
      </c>
      <c r="AC39" s="5" t="s">
        <v>396</v>
      </c>
      <c r="AD39" s="5" t="s">
        <v>397</v>
      </c>
      <c r="AE39" s="5" t="s">
        <v>398</v>
      </c>
      <c r="AF39" s="5"/>
    </row>
    <row r="40">
      <c r="B40" s="1" t="str">
        <f>$O$294</f>
        <v>Chinese</v>
      </c>
      <c r="C40" s="48" t="str">
        <f t="shared" si="11"/>
        <v>Ah Lam</v>
      </c>
      <c r="D40" s="48" t="str">
        <f>$O$300</f>
        <v>Shing</v>
      </c>
      <c r="E40" s="48" t="str">
        <f>$P$300</f>
        <v>Ah Lam</v>
      </c>
      <c r="F40" s="48" t="str">
        <f>$Q$300</f>
        <v>Kong (孔)</v>
      </c>
      <c r="G40" s="48">
        <f>$O$295</f>
        <v>172</v>
      </c>
      <c r="H40" s="48">
        <f>$P$295</f>
        <v>159</v>
      </c>
      <c r="I40" s="1" t="s">
        <v>399</v>
      </c>
      <c r="K40" s="5" t="s">
        <v>400</v>
      </c>
      <c r="L40" s="5" t="s">
        <v>401</v>
      </c>
      <c r="M40" s="80" t="s">
        <v>402</v>
      </c>
      <c r="N40" s="80" t="s">
        <v>324</v>
      </c>
      <c r="O40" s="80" t="s">
        <v>403</v>
      </c>
      <c r="P40" s="5" t="s">
        <v>404</v>
      </c>
      <c r="Q40" s="66" t="s">
        <v>405</v>
      </c>
      <c r="R40" s="48" t="s">
        <v>339</v>
      </c>
      <c r="S40" s="66" t="s">
        <v>406</v>
      </c>
      <c r="T40" s="1" t="s">
        <v>407</v>
      </c>
      <c r="U40" s="82" t="s">
        <v>408</v>
      </c>
      <c r="V40" s="83" t="s">
        <v>409</v>
      </c>
      <c r="W40" s="84" t="s">
        <v>410</v>
      </c>
      <c r="X40" s="84" t="s">
        <v>411</v>
      </c>
      <c r="Y40" s="1" t="s">
        <v>412</v>
      </c>
      <c r="Z40" s="80" t="s">
        <v>413</v>
      </c>
      <c r="AA40" s="80" t="s">
        <v>382</v>
      </c>
      <c r="AB40" s="5" t="s">
        <v>414</v>
      </c>
      <c r="AC40" s="5" t="s">
        <v>415</v>
      </c>
      <c r="AD40" s="5" t="s">
        <v>416</v>
      </c>
      <c r="AE40" s="5" t="s">
        <v>417</v>
      </c>
      <c r="AF40" s="5"/>
    </row>
    <row r="41">
      <c r="B41" s="48" t="str">
        <f>$X$502</f>
        <v>Dutch</v>
      </c>
      <c r="C41" s="48" t="str">
        <f t="shared" si="11"/>
        <v>Trijntje</v>
      </c>
      <c r="D41" s="48" t="str">
        <f t="shared" ref="D41:F41" si="12">X$508</f>
        <v>Jefcoat</v>
      </c>
      <c r="E41" s="48" t="str">
        <f t="shared" si="12"/>
        <v>Trijntje</v>
      </c>
      <c r="F41" s="48" t="str">
        <f t="shared" si="12"/>
        <v>van Beek</v>
      </c>
      <c r="G41" s="48">
        <f>$X$503</f>
        <v>180</v>
      </c>
      <c r="H41" s="48">
        <f>$Y$503</f>
        <v>166</v>
      </c>
      <c r="K41" s="5" t="s">
        <v>418</v>
      </c>
      <c r="L41" s="5" t="s">
        <v>339</v>
      </c>
      <c r="M41" s="80" t="s">
        <v>419</v>
      </c>
      <c r="N41" s="80" t="s">
        <v>420</v>
      </c>
      <c r="O41" s="80" t="s">
        <v>421</v>
      </c>
      <c r="P41" s="5" t="s">
        <v>422</v>
      </c>
      <c r="Q41" s="81" t="s">
        <v>423</v>
      </c>
      <c r="R41" s="48" t="s">
        <v>424</v>
      </c>
      <c r="S41" s="1" t="s">
        <v>425</v>
      </c>
      <c r="T41" s="1" t="s">
        <v>426</v>
      </c>
      <c r="U41" s="82" t="s">
        <v>427</v>
      </c>
      <c r="V41" s="83" t="s">
        <v>428</v>
      </c>
      <c r="W41" s="84" t="s">
        <v>429</v>
      </c>
      <c r="X41" s="84" t="s">
        <v>430</v>
      </c>
      <c r="Y41" s="1" t="s">
        <v>431</v>
      </c>
      <c r="Z41" s="80" t="s">
        <v>432</v>
      </c>
      <c r="AA41" s="80" t="s">
        <v>363</v>
      </c>
      <c r="AB41" s="5" t="s">
        <v>433</v>
      </c>
      <c r="AC41" s="5" t="s">
        <v>434</v>
      </c>
      <c r="AD41" s="5" t="s">
        <v>435</v>
      </c>
      <c r="AE41" s="5" t="s">
        <v>436</v>
      </c>
      <c r="AF41" s="5"/>
    </row>
    <row r="42">
      <c r="B42" s="48" t="str">
        <f>$AA$711</f>
        <v>Ethiopia (Amharic)</v>
      </c>
      <c r="C42" s="48" t="str">
        <f t="shared" si="11"/>
        <v>Webay</v>
      </c>
      <c r="D42" s="48" t="str">
        <f t="shared" ref="D42:F42" si="13">AA$717</f>
        <v>Hakim</v>
      </c>
      <c r="E42" s="48" t="str">
        <f t="shared" si="13"/>
        <v>Webay</v>
      </c>
      <c r="F42" s="48" t="str">
        <f t="shared" si="13"/>
        <v>Bereket</v>
      </c>
      <c r="G42" s="48">
        <f>$AA$712</f>
        <v>170</v>
      </c>
      <c r="H42" s="48">
        <f>$AB$712</f>
        <v>157</v>
      </c>
      <c r="K42" s="5" t="s">
        <v>341</v>
      </c>
      <c r="L42" s="5" t="s">
        <v>327</v>
      </c>
      <c r="M42" s="80" t="s">
        <v>437</v>
      </c>
      <c r="N42" s="80" t="s">
        <v>438</v>
      </c>
      <c r="O42" s="80" t="s">
        <v>439</v>
      </c>
      <c r="P42" s="5" t="s">
        <v>440</v>
      </c>
      <c r="Q42" s="1" t="s">
        <v>441</v>
      </c>
      <c r="R42" s="48" t="s">
        <v>442</v>
      </c>
      <c r="S42" s="1" t="s">
        <v>443</v>
      </c>
      <c r="T42" s="1" t="s">
        <v>444</v>
      </c>
      <c r="U42" s="82" t="s">
        <v>445</v>
      </c>
      <c r="V42" s="83" t="s">
        <v>446</v>
      </c>
      <c r="W42" s="84" t="s">
        <v>447</v>
      </c>
      <c r="X42" s="84" t="s">
        <v>448</v>
      </c>
      <c r="Y42" s="1" t="s">
        <v>449</v>
      </c>
      <c r="Z42" s="80" t="s">
        <v>450</v>
      </c>
      <c r="AA42" s="80" t="s">
        <v>451</v>
      </c>
      <c r="AB42" s="5" t="s">
        <v>452</v>
      </c>
      <c r="AC42" s="5" t="s">
        <v>453</v>
      </c>
      <c r="AD42" s="5" t="s">
        <v>454</v>
      </c>
      <c r="AE42" s="5" t="s">
        <v>455</v>
      </c>
      <c r="AF42" s="5"/>
    </row>
    <row r="43">
      <c r="B43" s="48" t="str">
        <f>$AD$920</f>
        <v>Finnish</v>
      </c>
      <c r="C43" s="48" t="str">
        <f t="shared" si="11"/>
        <v>Liisa</v>
      </c>
      <c r="D43" s="48" t="str">
        <f>$AD$926</f>
        <v>Pirkka</v>
      </c>
      <c r="E43" s="48" t="str">
        <f>$AE$926</f>
        <v>Liisa</v>
      </c>
      <c r="F43" s="48" t="str">
        <f>$AF$926</f>
        <v>Malinen</v>
      </c>
      <c r="G43" s="48">
        <f>$AD$921</f>
        <v>181</v>
      </c>
      <c r="H43" s="48">
        <f>$AE$921</f>
        <v>167</v>
      </c>
      <c r="K43" s="5" t="s">
        <v>456</v>
      </c>
      <c r="L43" s="5" t="s">
        <v>457</v>
      </c>
      <c r="M43" s="80" t="s">
        <v>458</v>
      </c>
      <c r="N43" s="80" t="s">
        <v>459</v>
      </c>
      <c r="O43" s="80" t="s">
        <v>460</v>
      </c>
      <c r="P43" s="5" t="s">
        <v>461</v>
      </c>
      <c r="Q43" s="81" t="s">
        <v>462</v>
      </c>
      <c r="R43" s="66" t="s">
        <v>463</v>
      </c>
      <c r="S43" s="1" t="s">
        <v>464</v>
      </c>
      <c r="T43" s="1" t="s">
        <v>465</v>
      </c>
      <c r="U43" s="82" t="s">
        <v>466</v>
      </c>
      <c r="V43" s="83" t="s">
        <v>467</v>
      </c>
      <c r="W43" s="84" t="s">
        <v>468</v>
      </c>
      <c r="X43" s="84" t="s">
        <v>469</v>
      </c>
      <c r="Y43" s="1" t="s">
        <v>470</v>
      </c>
      <c r="Z43" s="80" t="s">
        <v>471</v>
      </c>
      <c r="AA43" s="80" t="s">
        <v>472</v>
      </c>
      <c r="AB43" s="5" t="s">
        <v>473</v>
      </c>
      <c r="AC43" s="5" t="s">
        <v>474</v>
      </c>
      <c r="AD43" s="5" t="s">
        <v>475</v>
      </c>
      <c r="AE43" s="5" t="s">
        <v>476</v>
      </c>
      <c r="AF43" s="5"/>
    </row>
    <row r="44">
      <c r="B44" s="48" t="str">
        <f>$AD$294</f>
        <v>French</v>
      </c>
      <c r="C44" s="48" t="str">
        <f t="shared" si="11"/>
        <v>Marion</v>
      </c>
      <c r="D44" s="48" t="str">
        <f>$AD$300</f>
        <v>Loïck</v>
      </c>
      <c r="E44" s="48" t="str">
        <f>$AE$300</f>
        <v>Marion</v>
      </c>
      <c r="F44" s="48" t="str">
        <f>$AF$300</f>
        <v>Baron</v>
      </c>
      <c r="G44" s="48">
        <f>$AD$295</f>
        <v>175</v>
      </c>
      <c r="H44" s="48">
        <f>$AE$295</f>
        <v>162</v>
      </c>
      <c r="K44" s="5" t="s">
        <v>477</v>
      </c>
      <c r="L44" s="5" t="s">
        <v>478</v>
      </c>
      <c r="M44" s="80" t="s">
        <v>479</v>
      </c>
      <c r="N44" s="80" t="s">
        <v>480</v>
      </c>
      <c r="O44" s="80" t="s">
        <v>481</v>
      </c>
      <c r="P44" s="5" t="s">
        <v>482</v>
      </c>
      <c r="Q44" s="81" t="s">
        <v>483</v>
      </c>
      <c r="R44" s="66" t="s">
        <v>484</v>
      </c>
      <c r="S44" s="66" t="s">
        <v>485</v>
      </c>
      <c r="T44" s="1" t="s">
        <v>486</v>
      </c>
      <c r="U44" s="82" t="s">
        <v>487</v>
      </c>
      <c r="V44" s="83" t="s">
        <v>488</v>
      </c>
      <c r="W44" s="84" t="s">
        <v>489</v>
      </c>
      <c r="X44" s="84" t="s">
        <v>490</v>
      </c>
      <c r="Y44" s="1" t="s">
        <v>491</v>
      </c>
      <c r="Z44" s="80" t="s">
        <v>492</v>
      </c>
      <c r="AA44" s="80" t="s">
        <v>493</v>
      </c>
      <c r="AB44" s="5" t="s">
        <v>325</v>
      </c>
      <c r="AC44" s="5" t="s">
        <v>494</v>
      </c>
      <c r="AD44" s="5" t="s">
        <v>495</v>
      </c>
      <c r="AE44" s="5" t="s">
        <v>328</v>
      </c>
      <c r="AF44" s="5"/>
    </row>
    <row r="45">
      <c r="B45" s="1" t="str">
        <f>$N$28</f>
        <v>German</v>
      </c>
      <c r="C45" s="48" t="str">
        <f t="shared" si="11"/>
        <v>Lisa</v>
      </c>
      <c r="D45" s="48" t="str">
        <f>$N$34</f>
        <v>Lenny</v>
      </c>
      <c r="E45" s="48" t="str">
        <f>$O$34</f>
        <v>Lisa</v>
      </c>
      <c r="F45" s="48" t="str">
        <f>$P$34</f>
        <v>Schmid</v>
      </c>
      <c r="G45" s="48">
        <f>$N$29</f>
        <v>175</v>
      </c>
      <c r="H45" s="48">
        <f>$O$29</f>
        <v>162</v>
      </c>
      <c r="I45" s="5"/>
      <c r="K45" s="5" t="s">
        <v>496</v>
      </c>
      <c r="L45" s="5" t="s">
        <v>330</v>
      </c>
      <c r="M45" s="80" t="s">
        <v>497</v>
      </c>
      <c r="N45" s="80" t="s">
        <v>498</v>
      </c>
      <c r="O45" s="80" t="s">
        <v>499</v>
      </c>
      <c r="P45" s="5" t="s">
        <v>500</v>
      </c>
      <c r="Q45" s="81" t="s">
        <v>501</v>
      </c>
      <c r="R45" s="48" t="s">
        <v>502</v>
      </c>
      <c r="S45" s="66" t="s">
        <v>503</v>
      </c>
      <c r="T45" s="1" t="s">
        <v>391</v>
      </c>
      <c r="U45" s="82" t="s">
        <v>504</v>
      </c>
      <c r="V45" s="83" t="s">
        <v>505</v>
      </c>
      <c r="W45" s="84" t="s">
        <v>506</v>
      </c>
      <c r="X45" s="84" t="s">
        <v>507</v>
      </c>
      <c r="Y45" s="1" t="s">
        <v>508</v>
      </c>
      <c r="Z45" s="80" t="s">
        <v>509</v>
      </c>
      <c r="AA45" s="80" t="s">
        <v>460</v>
      </c>
      <c r="AB45" s="5" t="s">
        <v>510</v>
      </c>
      <c r="AC45" s="5" t="s">
        <v>511</v>
      </c>
      <c r="AD45" s="5" t="s">
        <v>512</v>
      </c>
      <c r="AE45" s="5" t="s">
        <v>513</v>
      </c>
      <c r="AF45" s="5"/>
    </row>
    <row r="46">
      <c r="B46" s="48" t="str">
        <f>$R$920</f>
        <v>Hawaii</v>
      </c>
      <c r="C46" s="48" t="str">
        <f t="shared" si="11"/>
        <v>Nanea</v>
      </c>
      <c r="D46" s="48" t="str">
        <f>$R$926</f>
        <v>Kanuha</v>
      </c>
      <c r="E46" s="48" t="str">
        <f>$S$926</f>
        <v>Nanea</v>
      </c>
      <c r="F46" s="48" t="str">
        <f>$T$926</f>
        <v>Keahi</v>
      </c>
      <c r="G46" s="48">
        <f>$R$921</f>
        <v>185.6</v>
      </c>
      <c r="H46" s="48">
        <f>$S$921</f>
        <v>170</v>
      </c>
      <c r="K46" s="5" t="s">
        <v>514</v>
      </c>
      <c r="L46" s="5" t="s">
        <v>460</v>
      </c>
      <c r="M46" s="80" t="s">
        <v>515</v>
      </c>
      <c r="N46" s="80" t="s">
        <v>516</v>
      </c>
      <c r="O46" s="80" t="s">
        <v>517</v>
      </c>
      <c r="P46" s="5" t="s">
        <v>518</v>
      </c>
      <c r="Q46" s="81" t="s">
        <v>519</v>
      </c>
      <c r="R46" s="48" t="s">
        <v>520</v>
      </c>
      <c r="S46" s="1" t="s">
        <v>521</v>
      </c>
      <c r="T46" s="1" t="s">
        <v>522</v>
      </c>
      <c r="U46" s="82" t="s">
        <v>523</v>
      </c>
      <c r="V46" s="83" t="s">
        <v>524</v>
      </c>
      <c r="W46" s="84" t="s">
        <v>525</v>
      </c>
      <c r="X46" s="84" t="s">
        <v>526</v>
      </c>
      <c r="Y46" s="1" t="s">
        <v>527</v>
      </c>
      <c r="Z46" s="80" t="s">
        <v>514</v>
      </c>
      <c r="AA46" s="80" t="s">
        <v>528</v>
      </c>
      <c r="AB46" s="5" t="s">
        <v>529</v>
      </c>
      <c r="AC46" s="5" t="s">
        <v>530</v>
      </c>
      <c r="AD46" s="5" t="s">
        <v>531</v>
      </c>
      <c r="AE46" s="5" t="s">
        <v>532</v>
      </c>
      <c r="AF46" s="5"/>
    </row>
    <row r="47">
      <c r="B47" s="48" t="str">
        <f>$X$294</f>
        <v>Hungarian/Magyar</v>
      </c>
      <c r="C47" s="48" t="str">
        <f t="shared" si="11"/>
        <v>Emma</v>
      </c>
      <c r="D47" s="48" t="str">
        <f>$X$300</f>
        <v>Bettina</v>
      </c>
      <c r="E47" s="48" t="str">
        <f>$Y$300</f>
        <v>Emma</v>
      </c>
      <c r="F47" s="48" t="str">
        <f>$Z$300</f>
        <v>Vigh</v>
      </c>
      <c r="G47" s="48">
        <f>$X$295</f>
        <v>177</v>
      </c>
      <c r="H47" s="48">
        <f>$Y$295</f>
        <v>165</v>
      </c>
      <c r="K47" s="5" t="s">
        <v>509</v>
      </c>
      <c r="L47" s="5" t="s">
        <v>533</v>
      </c>
      <c r="M47" s="80" t="s">
        <v>534</v>
      </c>
      <c r="N47" s="80" t="s">
        <v>514</v>
      </c>
      <c r="O47" s="80" t="s">
        <v>535</v>
      </c>
      <c r="P47" s="5" t="s">
        <v>536</v>
      </c>
      <c r="Q47" s="81" t="s">
        <v>537</v>
      </c>
      <c r="R47" s="48" t="s">
        <v>344</v>
      </c>
      <c r="S47" s="66" t="s">
        <v>538</v>
      </c>
      <c r="T47" s="1" t="s">
        <v>539</v>
      </c>
      <c r="U47" s="82" t="s">
        <v>540</v>
      </c>
      <c r="V47" s="83" t="s">
        <v>541</v>
      </c>
      <c r="W47" s="84" t="s">
        <v>542</v>
      </c>
      <c r="X47" s="84" t="s">
        <v>543</v>
      </c>
      <c r="Y47" s="1" t="s">
        <v>544</v>
      </c>
      <c r="Z47" s="80" t="s">
        <v>473</v>
      </c>
      <c r="AA47" s="80" t="s">
        <v>533</v>
      </c>
      <c r="AB47" s="5" t="s">
        <v>545</v>
      </c>
      <c r="AC47" s="5" t="s">
        <v>546</v>
      </c>
      <c r="AD47" s="5" t="s">
        <v>547</v>
      </c>
      <c r="AE47" s="5" t="s">
        <v>548</v>
      </c>
      <c r="AF47" s="5"/>
    </row>
    <row r="48">
      <c r="B48" s="1" t="str">
        <f>$T$28</f>
        <v>India</v>
      </c>
      <c r="C48" s="48" t="str">
        <f t="shared" si="11"/>
        <v>Ranhita</v>
      </c>
      <c r="D48" s="48" t="str">
        <f>$T$34</f>
        <v>Joseph</v>
      </c>
      <c r="E48" s="48" t="str">
        <f>$U$34</f>
        <v>Ranhita</v>
      </c>
      <c r="F48" s="48" t="str">
        <f>$V$34</f>
        <v>Kapadia</v>
      </c>
      <c r="G48" s="48">
        <f>$T$29</f>
        <v>177</v>
      </c>
      <c r="H48" s="48">
        <f>$U$29</f>
        <v>163</v>
      </c>
      <c r="K48" s="5" t="s">
        <v>549</v>
      </c>
      <c r="L48" s="5" t="s">
        <v>550</v>
      </c>
      <c r="M48" s="80" t="s">
        <v>452</v>
      </c>
      <c r="N48" s="80" t="s">
        <v>551</v>
      </c>
      <c r="O48" s="80" t="s">
        <v>552</v>
      </c>
      <c r="P48" s="5" t="s">
        <v>553</v>
      </c>
      <c r="Q48" s="81" t="s">
        <v>554</v>
      </c>
      <c r="R48" s="48" t="s">
        <v>555</v>
      </c>
      <c r="S48" s="1" t="s">
        <v>556</v>
      </c>
      <c r="T48" s="1" t="s">
        <v>557</v>
      </c>
      <c r="U48" s="82" t="s">
        <v>558</v>
      </c>
      <c r="V48" s="83" t="s">
        <v>559</v>
      </c>
      <c r="W48" s="84" t="s">
        <v>560</v>
      </c>
      <c r="X48" s="84" t="s">
        <v>561</v>
      </c>
      <c r="Y48" s="1" t="s">
        <v>562</v>
      </c>
      <c r="Z48" s="80" t="s">
        <v>563</v>
      </c>
      <c r="AA48" s="80" t="s">
        <v>564</v>
      </c>
      <c r="AB48" s="5" t="s">
        <v>565</v>
      </c>
      <c r="AC48" s="5" t="s">
        <v>376</v>
      </c>
      <c r="AD48" s="5" t="s">
        <v>566</v>
      </c>
      <c r="AE48" s="5" t="s">
        <v>567</v>
      </c>
      <c r="AF48" s="5"/>
    </row>
    <row r="49">
      <c r="B49" s="48" t="str">
        <f>$AA$294</f>
        <v>Israeli</v>
      </c>
      <c r="C49" s="48" t="str">
        <f t="shared" si="11"/>
        <v>Ouided</v>
      </c>
      <c r="D49" s="48" t="str">
        <f>$AA$300</f>
        <v>Lidor</v>
      </c>
      <c r="E49" s="48" t="str">
        <f>$AB$300</f>
        <v>Ouided</v>
      </c>
      <c r="F49" s="48" t="str">
        <f>$AC$300</f>
        <v>Tal</v>
      </c>
      <c r="G49" s="48">
        <f>$AA$295</f>
        <v>177</v>
      </c>
      <c r="H49" s="48">
        <f>$AB$295</f>
        <v>165</v>
      </c>
      <c r="K49" s="5" t="s">
        <v>494</v>
      </c>
      <c r="L49" s="5" t="s">
        <v>475</v>
      </c>
      <c r="M49" s="80" t="s">
        <v>313</v>
      </c>
      <c r="N49" s="80" t="s">
        <v>568</v>
      </c>
      <c r="O49" s="80" t="s">
        <v>569</v>
      </c>
      <c r="P49" s="5" t="s">
        <v>570</v>
      </c>
      <c r="Q49" s="81" t="s">
        <v>571</v>
      </c>
      <c r="R49" s="48" t="s">
        <v>572</v>
      </c>
      <c r="S49" s="1" t="s">
        <v>573</v>
      </c>
      <c r="T49" s="1" t="s">
        <v>574</v>
      </c>
      <c r="U49" s="82" t="s">
        <v>575</v>
      </c>
      <c r="V49" s="83" t="s">
        <v>576</v>
      </c>
      <c r="W49" s="84" t="s">
        <v>577</v>
      </c>
      <c r="X49" s="84" t="s">
        <v>578</v>
      </c>
      <c r="Y49" s="1" t="s">
        <v>579</v>
      </c>
      <c r="Z49" s="80" t="s">
        <v>580</v>
      </c>
      <c r="AA49" s="80" t="s">
        <v>581</v>
      </c>
      <c r="AB49" s="5" t="s">
        <v>582</v>
      </c>
      <c r="AC49" s="5" t="s">
        <v>583</v>
      </c>
      <c r="AD49" s="5" t="s">
        <v>584</v>
      </c>
      <c r="AE49" s="5" t="s">
        <v>585</v>
      </c>
      <c r="AF49" s="5"/>
    </row>
    <row r="50">
      <c r="B50" s="48" t="str">
        <f>$AA$920</f>
        <v>Italy</v>
      </c>
      <c r="C50" s="48" t="str">
        <f t="shared" si="11"/>
        <v>Fiorentina</v>
      </c>
      <c r="D50" s="48" t="str">
        <f>$AA$926</f>
        <v>Carlo</v>
      </c>
      <c r="E50" s="48" t="str">
        <f>$AB$926</f>
        <v>Fiorentina</v>
      </c>
      <c r="F50" s="48" t="str">
        <f>$AC$926</f>
        <v>Marchese</v>
      </c>
      <c r="G50" s="48">
        <f>$AA$921</f>
        <v>177</v>
      </c>
      <c r="H50" s="48">
        <f>$AB$921</f>
        <v>162</v>
      </c>
      <c r="K50" s="5" t="s">
        <v>423</v>
      </c>
      <c r="L50" s="5" t="s">
        <v>133</v>
      </c>
      <c r="M50" s="80" t="s">
        <v>473</v>
      </c>
      <c r="N50" s="80" t="s">
        <v>586</v>
      </c>
      <c r="O50" s="80" t="s">
        <v>587</v>
      </c>
      <c r="P50" s="5" t="s">
        <v>588</v>
      </c>
      <c r="Q50" s="81" t="s">
        <v>589</v>
      </c>
      <c r="R50" s="48" t="s">
        <v>590</v>
      </c>
      <c r="S50" s="1" t="s">
        <v>591</v>
      </c>
      <c r="T50" s="1" t="s">
        <v>592</v>
      </c>
      <c r="U50" s="82" t="s">
        <v>593</v>
      </c>
      <c r="V50" s="83" t="s">
        <v>594</v>
      </c>
      <c r="W50" s="84" t="s">
        <v>595</v>
      </c>
      <c r="X50" s="84" t="s">
        <v>596</v>
      </c>
      <c r="Y50" s="1" t="s">
        <v>597</v>
      </c>
      <c r="Z50" s="80" t="s">
        <v>598</v>
      </c>
      <c r="AA50" s="80" t="s">
        <v>599</v>
      </c>
      <c r="AB50" s="5" t="s">
        <v>600</v>
      </c>
      <c r="AC50" s="5" t="s">
        <v>601</v>
      </c>
      <c r="AD50" s="5" t="s">
        <v>602</v>
      </c>
      <c r="AE50" s="5" t="s">
        <v>603</v>
      </c>
      <c r="AF50" s="5"/>
    </row>
    <row r="51">
      <c r="B51" s="48" t="str">
        <f>$U$502</f>
        <v>Japanese</v>
      </c>
      <c r="C51" s="48" t="str">
        <f t="shared" si="11"/>
        <v>Haku (はく)</v>
      </c>
      <c r="D51" s="48" t="str">
        <f t="shared" ref="D51:F51" si="14">U$508</f>
        <v>Masumi</v>
      </c>
      <c r="E51" s="48" t="str">
        <f t="shared" si="14"/>
        <v>Haku (はく)</v>
      </c>
      <c r="F51" s="48" t="str">
        <f t="shared" si="14"/>
        <v>Okura</v>
      </c>
      <c r="G51" s="48">
        <f>$U$503</f>
        <v>171</v>
      </c>
      <c r="H51" s="48">
        <f>$V$503</f>
        <v>158</v>
      </c>
      <c r="I51" s="1" t="s">
        <v>604</v>
      </c>
      <c r="K51" s="5" t="s">
        <v>605</v>
      </c>
      <c r="L51" s="5" t="s">
        <v>366</v>
      </c>
      <c r="M51" s="80" t="s">
        <v>377</v>
      </c>
      <c r="N51" s="80" t="s">
        <v>606</v>
      </c>
      <c r="O51" s="80" t="s">
        <v>607</v>
      </c>
      <c r="P51" s="5" t="s">
        <v>608</v>
      </c>
      <c r="Q51" s="81" t="s">
        <v>609</v>
      </c>
      <c r="R51" s="48" t="s">
        <v>471</v>
      </c>
      <c r="S51" s="1" t="s">
        <v>610</v>
      </c>
      <c r="T51" s="1" t="s">
        <v>611</v>
      </c>
      <c r="U51" s="82" t="s">
        <v>612</v>
      </c>
      <c r="V51" s="83" t="s">
        <v>613</v>
      </c>
      <c r="W51" s="84" t="s">
        <v>614</v>
      </c>
      <c r="X51" s="84" t="s">
        <v>615</v>
      </c>
      <c r="Y51" s="1" t="s">
        <v>616</v>
      </c>
      <c r="Z51" s="80" t="s">
        <v>362</v>
      </c>
      <c r="AA51" s="80" t="s">
        <v>617</v>
      </c>
      <c r="AB51" s="5" t="s">
        <v>618</v>
      </c>
      <c r="AC51" s="5" t="s">
        <v>619</v>
      </c>
      <c r="AD51" s="5" t="s">
        <v>620</v>
      </c>
      <c r="AE51" s="5" t="s">
        <v>621</v>
      </c>
      <c r="AF51" s="5"/>
    </row>
    <row r="52">
      <c r="B52" s="1" t="str">
        <f>$R$294</f>
        <v>Korean</v>
      </c>
      <c r="C52" s="48" t="str">
        <f t="shared" si="11"/>
        <v>Ji Ah (지아)</v>
      </c>
      <c r="D52" s="48" t="str">
        <f>$R$300</f>
        <v>Man-Young</v>
      </c>
      <c r="E52" s="48" t="str">
        <f>$S$300</f>
        <v>Ji Ah (지아)</v>
      </c>
      <c r="F52" s="48" t="str">
        <f>$T$300</f>
        <v>Song ( 송 )</v>
      </c>
      <c r="G52" s="48">
        <f>$R$295</f>
        <v>175</v>
      </c>
      <c r="H52" s="48">
        <f>$S$295</f>
        <v>163</v>
      </c>
      <c r="I52" s="1" t="s">
        <v>622</v>
      </c>
      <c r="K52" s="5" t="s">
        <v>623</v>
      </c>
      <c r="L52" s="5" t="s">
        <v>624</v>
      </c>
      <c r="M52" s="80" t="s">
        <v>625</v>
      </c>
      <c r="N52" s="80" t="s">
        <v>626</v>
      </c>
      <c r="O52" s="80" t="s">
        <v>584</v>
      </c>
      <c r="P52" s="5" t="s">
        <v>627</v>
      </c>
      <c r="Q52" s="81" t="s">
        <v>628</v>
      </c>
      <c r="R52" s="48" t="s">
        <v>401</v>
      </c>
      <c r="S52" s="1" t="s">
        <v>629</v>
      </c>
      <c r="T52" s="1" t="s">
        <v>418</v>
      </c>
      <c r="U52" s="82" t="s">
        <v>630</v>
      </c>
      <c r="V52" s="83" t="s">
        <v>631</v>
      </c>
      <c r="W52" s="84" t="s">
        <v>632</v>
      </c>
      <c r="X52" s="84" t="s">
        <v>633</v>
      </c>
      <c r="Y52" s="1" t="s">
        <v>634</v>
      </c>
      <c r="Z52" s="80" t="s">
        <v>635</v>
      </c>
      <c r="AA52" s="80" t="s">
        <v>401</v>
      </c>
      <c r="AB52" s="5" t="s">
        <v>636</v>
      </c>
      <c r="AC52" s="5" t="s">
        <v>637</v>
      </c>
      <c r="AD52" s="5" t="s">
        <v>638</v>
      </c>
      <c r="AE52" s="5" t="s">
        <v>639</v>
      </c>
      <c r="AF52" s="5"/>
    </row>
    <row r="53">
      <c r="B53" s="48" t="str">
        <f>$O$920</f>
        <v>Maori</v>
      </c>
      <c r="C53" s="48" t="str">
        <f t="shared" si="11"/>
        <v>Arataki</v>
      </c>
      <c r="D53" s="48" t="str">
        <f>$O$926</f>
        <v>Tangaroa</v>
      </c>
      <c r="E53" s="48" t="str">
        <f>$P$926</f>
        <v>Arataki</v>
      </c>
      <c r="F53" s="48" t="str">
        <f>$Q$926</f>
        <v/>
      </c>
      <c r="G53" s="48">
        <f>$O$921</f>
        <v>185.6</v>
      </c>
      <c r="H53" s="48">
        <f>$P$921</f>
        <v>170</v>
      </c>
      <c r="I53" s="1" t="s">
        <v>640</v>
      </c>
      <c r="K53" s="5" t="s">
        <v>450</v>
      </c>
      <c r="L53" s="5" t="s">
        <v>641</v>
      </c>
      <c r="M53" s="80" t="s">
        <v>605</v>
      </c>
      <c r="N53" s="80" t="s">
        <v>642</v>
      </c>
      <c r="O53" s="80" t="s">
        <v>643</v>
      </c>
      <c r="P53" s="5" t="s">
        <v>644</v>
      </c>
      <c r="Q53" s="1" t="s">
        <v>645</v>
      </c>
      <c r="R53" s="48" t="s">
        <v>646</v>
      </c>
      <c r="S53" s="1" t="s">
        <v>414</v>
      </c>
      <c r="T53" s="1" t="s">
        <v>647</v>
      </c>
      <c r="U53" s="82" t="s">
        <v>648</v>
      </c>
      <c r="V53" s="83" t="s">
        <v>649</v>
      </c>
      <c r="W53" s="84" t="s">
        <v>650</v>
      </c>
      <c r="X53" s="84" t="s">
        <v>651</v>
      </c>
      <c r="Y53" s="1" t="s">
        <v>652</v>
      </c>
      <c r="Z53" s="80" t="s">
        <v>653</v>
      </c>
      <c r="AA53" s="80" t="s">
        <v>654</v>
      </c>
      <c r="AB53" s="5" t="s">
        <v>655</v>
      </c>
      <c r="AC53" s="5" t="s">
        <v>656</v>
      </c>
      <c r="AD53" s="5" t="s">
        <v>657</v>
      </c>
      <c r="AE53" s="5" t="s">
        <v>658</v>
      </c>
      <c r="AF53" s="5"/>
    </row>
    <row r="54">
      <c r="B54" s="48" t="str">
        <f>$O$711</f>
        <v>Morocco</v>
      </c>
      <c r="C54" s="48" t="str">
        <f t="shared" si="11"/>
        <v>Yasmine</v>
      </c>
      <c r="D54" s="48" t="str">
        <f t="shared" ref="D54:F54" si="15">O$717</f>
        <v>Adil</v>
      </c>
      <c r="E54" s="48" t="str">
        <f t="shared" si="15"/>
        <v>Yasmine</v>
      </c>
      <c r="F54" s="48" t="str">
        <f t="shared" si="15"/>
        <v>Belhaj</v>
      </c>
      <c r="G54" s="48">
        <f>$O$712</f>
        <v>172</v>
      </c>
      <c r="H54" s="48">
        <f>$P$712</f>
        <v>159</v>
      </c>
      <c r="K54" s="5" t="s">
        <v>659</v>
      </c>
      <c r="L54" s="5" t="s">
        <v>442</v>
      </c>
      <c r="M54" s="80" t="s">
        <v>660</v>
      </c>
      <c r="N54" s="80" t="s">
        <v>661</v>
      </c>
      <c r="O54" s="80" t="s">
        <v>662</v>
      </c>
      <c r="P54" s="5" t="s">
        <v>663</v>
      </c>
      <c r="Q54" s="66" t="s">
        <v>471</v>
      </c>
      <c r="R54" s="48" t="s">
        <v>664</v>
      </c>
      <c r="S54" s="1" t="s">
        <v>437</v>
      </c>
      <c r="T54" s="1" t="s">
        <v>665</v>
      </c>
      <c r="U54" s="82" t="s">
        <v>666</v>
      </c>
      <c r="V54" s="5" t="s">
        <v>667</v>
      </c>
      <c r="W54" s="84" t="s">
        <v>668</v>
      </c>
      <c r="X54" s="84" t="s">
        <v>669</v>
      </c>
      <c r="Y54" s="1" t="s">
        <v>670</v>
      </c>
      <c r="Z54" s="80" t="s">
        <v>671</v>
      </c>
      <c r="AA54" s="80" t="s">
        <v>478</v>
      </c>
      <c r="AB54" s="5" t="s">
        <v>672</v>
      </c>
      <c r="AC54" s="5" t="s">
        <v>673</v>
      </c>
      <c r="AD54" s="5" t="s">
        <v>674</v>
      </c>
      <c r="AE54" s="5" t="s">
        <v>675</v>
      </c>
      <c r="AF54" s="5"/>
    </row>
    <row r="55">
      <c r="B55" s="48" t="str">
        <f>$X$711</f>
        <v>Nigeria</v>
      </c>
      <c r="C55" s="48" t="str">
        <f t="shared" si="11"/>
        <v>Oluwagbenga</v>
      </c>
      <c r="D55" s="48" t="str">
        <f t="shared" ref="D55:F55" si="16">X$717</f>
        <v>Ejaife</v>
      </c>
      <c r="E55" s="48" t="str">
        <f t="shared" si="16"/>
        <v>Oluwagbenga</v>
      </c>
      <c r="F55" s="48" t="str">
        <f t="shared" si="16"/>
        <v>Idowu</v>
      </c>
      <c r="G55" s="48">
        <f>$X$712</f>
        <v>167</v>
      </c>
      <c r="H55" s="48">
        <f>$Y$712</f>
        <v>160</v>
      </c>
      <c r="K55" s="5" t="s">
        <v>676</v>
      </c>
      <c r="L55" s="5" t="s">
        <v>677</v>
      </c>
      <c r="M55" s="80" t="s">
        <v>678</v>
      </c>
      <c r="N55" s="80" t="s">
        <v>679</v>
      </c>
      <c r="O55" s="80" t="s">
        <v>680</v>
      </c>
      <c r="P55" s="5" t="s">
        <v>681</v>
      </c>
      <c r="Q55" s="81" t="s">
        <v>682</v>
      </c>
      <c r="R55" s="48" t="s">
        <v>683</v>
      </c>
      <c r="S55" s="1" t="s">
        <v>684</v>
      </c>
      <c r="T55" s="1" t="s">
        <v>685</v>
      </c>
      <c r="U55" s="82" t="s">
        <v>686</v>
      </c>
      <c r="V55" s="5" t="s">
        <v>687</v>
      </c>
      <c r="W55" s="84" t="s">
        <v>688</v>
      </c>
      <c r="X55" s="84" t="s">
        <v>689</v>
      </c>
      <c r="Y55" s="1" t="s">
        <v>690</v>
      </c>
      <c r="Z55" s="80" t="s">
        <v>496</v>
      </c>
      <c r="AA55" s="80" t="s">
        <v>691</v>
      </c>
      <c r="AB55" s="5" t="s">
        <v>692</v>
      </c>
      <c r="AC55" s="5" t="s">
        <v>693</v>
      </c>
      <c r="AD55" s="5" t="s">
        <v>694</v>
      </c>
      <c r="AE55" s="5" t="s">
        <v>695</v>
      </c>
      <c r="AF55" s="5"/>
    </row>
    <row r="56">
      <c r="B56" s="48" t="str">
        <f>$U$711</f>
        <v>Persian</v>
      </c>
      <c r="C56" s="48" t="str">
        <f t="shared" si="11"/>
        <v>Tawana</v>
      </c>
      <c r="D56" s="48" t="str">
        <f t="shared" ref="D56:F56" si="17">U$717</f>
        <v>Namdar</v>
      </c>
      <c r="E56" s="48" t="str">
        <f t="shared" si="17"/>
        <v>Tawana</v>
      </c>
      <c r="F56" s="48" t="str">
        <f t="shared" si="17"/>
        <v>Khadem</v>
      </c>
      <c r="G56" s="48">
        <f>$U$712</f>
        <v>170</v>
      </c>
      <c r="H56" s="48">
        <f>$V$712</f>
        <v>157</v>
      </c>
      <c r="I56" s="1" t="s">
        <v>696</v>
      </c>
      <c r="K56" s="5" t="s">
        <v>697</v>
      </c>
      <c r="L56" s="5" t="s">
        <v>698</v>
      </c>
      <c r="M56" s="80" t="s">
        <v>699</v>
      </c>
      <c r="N56" s="80" t="s">
        <v>700</v>
      </c>
      <c r="O56" s="80" t="s">
        <v>641</v>
      </c>
      <c r="P56" s="5" t="s">
        <v>701</v>
      </c>
      <c r="Q56" s="81" t="s">
        <v>702</v>
      </c>
      <c r="R56" s="48" t="s">
        <v>703</v>
      </c>
      <c r="S56" s="1" t="s">
        <v>704</v>
      </c>
      <c r="T56" s="1" t="s">
        <v>705</v>
      </c>
      <c r="U56" s="82" t="s">
        <v>706</v>
      </c>
      <c r="V56" s="5" t="s">
        <v>707</v>
      </c>
      <c r="W56" s="84" t="s">
        <v>708</v>
      </c>
      <c r="X56" s="84" t="s">
        <v>709</v>
      </c>
      <c r="Y56" s="1" t="s">
        <v>710</v>
      </c>
      <c r="Z56" s="80" t="s">
        <v>400</v>
      </c>
      <c r="AA56" s="80" t="s">
        <v>711</v>
      </c>
      <c r="AB56" s="5" t="s">
        <v>712</v>
      </c>
      <c r="AC56" s="5" t="s">
        <v>713</v>
      </c>
      <c r="AD56" s="5" t="s">
        <v>714</v>
      </c>
      <c r="AE56" s="5" t="s">
        <v>715</v>
      </c>
      <c r="AF56" s="5"/>
    </row>
    <row r="57">
      <c r="B57" s="48" t="str">
        <f>$U$294</f>
        <v>Polish</v>
      </c>
      <c r="C57" s="48" t="str">
        <f t="shared" si="11"/>
        <v>Stefcia</v>
      </c>
      <c r="D57" s="48" t="str">
        <f>$U$300</f>
        <v>Marek</v>
      </c>
      <c r="E57" s="48" t="str">
        <f>$V$300</f>
        <v>Stefcia</v>
      </c>
      <c r="F57" s="48" t="str">
        <f>$W$300</f>
        <v>Bukowski</v>
      </c>
      <c r="G57" s="48">
        <f>$U$295</f>
        <v>178</v>
      </c>
      <c r="H57" s="48">
        <f>$V$295</f>
        <v>164</v>
      </c>
      <c r="K57" s="5" t="s">
        <v>716</v>
      </c>
      <c r="L57" s="5" t="s">
        <v>717</v>
      </c>
      <c r="M57" s="80" t="s">
        <v>545</v>
      </c>
      <c r="N57" s="80" t="s">
        <v>718</v>
      </c>
      <c r="O57" s="80" t="s">
        <v>719</v>
      </c>
      <c r="P57" s="5" t="s">
        <v>720</v>
      </c>
      <c r="Q57" s="81" t="s">
        <v>721</v>
      </c>
      <c r="R57" s="48" t="s">
        <v>722</v>
      </c>
      <c r="S57" s="1" t="s">
        <v>723</v>
      </c>
      <c r="T57" s="1" t="s">
        <v>724</v>
      </c>
      <c r="U57" s="82" t="s">
        <v>725</v>
      </c>
      <c r="V57" s="5" t="s">
        <v>726</v>
      </c>
      <c r="W57" s="84" t="s">
        <v>727</v>
      </c>
      <c r="X57" s="84" t="s">
        <v>728</v>
      </c>
      <c r="Y57" s="1" t="s">
        <v>729</v>
      </c>
      <c r="Z57" s="80" t="s">
        <v>730</v>
      </c>
      <c r="AA57" s="80" t="s">
        <v>552</v>
      </c>
      <c r="AB57" s="5" t="s">
        <v>731</v>
      </c>
      <c r="AC57" s="5" t="s">
        <v>732</v>
      </c>
      <c r="AD57" s="5" t="s">
        <v>733</v>
      </c>
      <c r="AE57" s="5" t="s">
        <v>734</v>
      </c>
      <c r="AF57" s="5"/>
    </row>
    <row r="58">
      <c r="B58" s="48" t="str">
        <f>$L$920</f>
        <v>Portugal</v>
      </c>
      <c r="C58" s="48" t="str">
        <f t="shared" si="11"/>
        <v>Miciela</v>
      </c>
      <c r="D58" s="1" t="str">
        <f>$L$926</f>
        <v>Rio</v>
      </c>
      <c r="E58" s="48" t="str">
        <f>$M$926</f>
        <v>Miciela</v>
      </c>
      <c r="F58" s="48" t="str">
        <f>$N$926</f>
        <v>Abreu</v>
      </c>
      <c r="G58" s="48">
        <f>$L$921</f>
        <v>173</v>
      </c>
      <c r="H58" s="48">
        <f>$M$921</f>
        <v>166</v>
      </c>
      <c r="K58" s="5" t="s">
        <v>735</v>
      </c>
      <c r="L58" s="5" t="s">
        <v>646</v>
      </c>
      <c r="M58" s="80" t="s">
        <v>600</v>
      </c>
      <c r="N58" s="80" t="s">
        <v>736</v>
      </c>
      <c r="O58" s="80" t="s">
        <v>737</v>
      </c>
      <c r="P58" s="5" t="s">
        <v>738</v>
      </c>
      <c r="Q58" s="1" t="s">
        <v>739</v>
      </c>
      <c r="R58" s="48" t="s">
        <v>740</v>
      </c>
      <c r="S58" s="66" t="s">
        <v>741</v>
      </c>
      <c r="T58" s="1" t="s">
        <v>742</v>
      </c>
      <c r="U58" s="82" t="s">
        <v>743</v>
      </c>
      <c r="V58" s="5" t="s">
        <v>744</v>
      </c>
      <c r="W58" s="84" t="s">
        <v>745</v>
      </c>
      <c r="X58" s="84" t="s">
        <v>746</v>
      </c>
      <c r="Y58" s="1" t="s">
        <v>747</v>
      </c>
      <c r="Z58" s="80" t="s">
        <v>748</v>
      </c>
      <c r="AA58" s="80" t="s">
        <v>749</v>
      </c>
      <c r="AB58" s="5" t="s">
        <v>428</v>
      </c>
      <c r="AC58" s="5" t="s">
        <v>313</v>
      </c>
      <c r="AD58" s="5" t="s">
        <v>750</v>
      </c>
      <c r="AE58" s="5" t="s">
        <v>751</v>
      </c>
      <c r="AF58" s="5"/>
    </row>
    <row r="59">
      <c r="B59" s="48" t="str">
        <f>$AD$502</f>
        <v>Romanian</v>
      </c>
      <c r="C59" s="48" t="str">
        <f t="shared" si="11"/>
        <v>Cosmina</v>
      </c>
      <c r="D59" s="48" t="str">
        <f t="shared" ref="D59:F59" si="18">AD$508</f>
        <v>Ionut</v>
      </c>
      <c r="E59" s="48" t="str">
        <f t="shared" si="18"/>
        <v>Cosmina</v>
      </c>
      <c r="F59" s="48" t="str">
        <f t="shared" si="18"/>
        <v>Moldovan</v>
      </c>
      <c r="G59" s="48">
        <f>$AD$503</f>
        <v>175</v>
      </c>
      <c r="H59" s="48">
        <f>$AE$503</f>
        <v>162</v>
      </c>
      <c r="K59" s="5" t="s">
        <v>752</v>
      </c>
      <c r="L59" s="5" t="s">
        <v>753</v>
      </c>
      <c r="M59" s="80" t="s">
        <v>712</v>
      </c>
      <c r="N59" s="80" t="s">
        <v>305</v>
      </c>
      <c r="O59" s="80" t="s">
        <v>401</v>
      </c>
      <c r="P59" s="5" t="s">
        <v>754</v>
      </c>
      <c r="Q59" s="81" t="s">
        <v>755</v>
      </c>
      <c r="R59" s="48" t="s">
        <v>533</v>
      </c>
      <c r="S59" s="66" t="s">
        <v>756</v>
      </c>
      <c r="T59" s="1" t="s">
        <v>757</v>
      </c>
      <c r="U59" s="82" t="s">
        <v>758</v>
      </c>
      <c r="V59" s="5" t="s">
        <v>759</v>
      </c>
      <c r="W59" s="84" t="s">
        <v>760</v>
      </c>
      <c r="X59" s="84" t="s">
        <v>761</v>
      </c>
      <c r="Y59" s="1" t="s">
        <v>762</v>
      </c>
      <c r="Z59" s="80" t="s">
        <v>341</v>
      </c>
      <c r="AA59" s="80" t="s">
        <v>387</v>
      </c>
      <c r="AB59" s="5" t="s">
        <v>605</v>
      </c>
      <c r="AC59" s="5" t="s">
        <v>763</v>
      </c>
      <c r="AD59" s="5" t="s">
        <v>764</v>
      </c>
      <c r="AE59" s="5" t="s">
        <v>765</v>
      </c>
      <c r="AF59" s="5"/>
    </row>
    <row r="60">
      <c r="B60" s="48" t="str">
        <f>$X$920</f>
        <v>Russia</v>
      </c>
      <c r="C60" s="48" t="str">
        <f t="shared" si="11"/>
        <v>Galina</v>
      </c>
      <c r="D60" s="48" t="str">
        <f>$X$926</f>
        <v>Stas</v>
      </c>
      <c r="E60" s="48" t="str">
        <f>$Y$926</f>
        <v>Galina</v>
      </c>
      <c r="F60" s="48" t="str">
        <f>$Z$926</f>
        <v>Karpov (Карпов)</v>
      </c>
      <c r="G60" s="48">
        <f>$X$921</f>
        <v>176</v>
      </c>
      <c r="H60" s="48">
        <f>$Y$921</f>
        <v>164</v>
      </c>
      <c r="I60" s="1" t="s">
        <v>766</v>
      </c>
      <c r="K60" s="5" t="s">
        <v>767</v>
      </c>
      <c r="L60" s="5" t="s">
        <v>768</v>
      </c>
      <c r="M60" s="80" t="s">
        <v>769</v>
      </c>
      <c r="N60" s="80" t="s">
        <v>496</v>
      </c>
      <c r="O60" s="80" t="s">
        <v>770</v>
      </c>
      <c r="P60" s="5" t="s">
        <v>771</v>
      </c>
      <c r="Q60" s="81" t="s">
        <v>772</v>
      </c>
      <c r="R60" s="48" t="s">
        <v>773</v>
      </c>
      <c r="S60" s="1" t="s">
        <v>774</v>
      </c>
      <c r="T60" s="1" t="s">
        <v>775</v>
      </c>
      <c r="U60" s="82" t="s">
        <v>776</v>
      </c>
      <c r="V60" s="5" t="s">
        <v>777</v>
      </c>
      <c r="W60" s="84" t="s">
        <v>778</v>
      </c>
      <c r="X60" s="84" t="s">
        <v>779</v>
      </c>
      <c r="Y60" s="1" t="s">
        <v>780</v>
      </c>
      <c r="Z60" s="80" t="s">
        <v>781</v>
      </c>
      <c r="AA60" s="80" t="s">
        <v>366</v>
      </c>
      <c r="AB60" s="5" t="s">
        <v>782</v>
      </c>
      <c r="AC60" s="5" t="s">
        <v>783</v>
      </c>
      <c r="AD60" s="5" t="s">
        <v>784</v>
      </c>
      <c r="AE60" s="5" t="s">
        <v>785</v>
      </c>
      <c r="AF60" s="5"/>
    </row>
    <row r="61">
      <c r="B61" s="48" t="str">
        <f>$L$502</f>
        <v>South African &amp; Eswatini</v>
      </c>
      <c r="C61" s="48" t="str">
        <f t="shared" si="11"/>
        <v>Elspeth</v>
      </c>
      <c r="D61" s="48" t="str">
        <f t="shared" ref="D61:F61" si="19">L$508</f>
        <v>Alake</v>
      </c>
      <c r="E61" s="48" t="str">
        <f t="shared" si="19"/>
        <v>Elspeth</v>
      </c>
      <c r="F61" s="48" t="str">
        <f t="shared" si="19"/>
        <v>Masango</v>
      </c>
      <c r="G61" s="48">
        <f>$L$503</f>
        <v>168</v>
      </c>
      <c r="H61" s="48">
        <f>$M$503</f>
        <v>158</v>
      </c>
      <c r="K61" s="5" t="s">
        <v>736</v>
      </c>
      <c r="L61" s="5" t="s">
        <v>722</v>
      </c>
      <c r="M61" s="80" t="s">
        <v>573</v>
      </c>
      <c r="N61" s="80" t="s">
        <v>598</v>
      </c>
      <c r="O61" s="80" t="s">
        <v>786</v>
      </c>
      <c r="P61" s="5" t="s">
        <v>787</v>
      </c>
      <c r="Q61" s="81" t="s">
        <v>788</v>
      </c>
      <c r="R61" s="48" t="s">
        <v>789</v>
      </c>
      <c r="S61" s="1" t="s">
        <v>790</v>
      </c>
      <c r="T61" s="1" t="s">
        <v>477</v>
      </c>
      <c r="U61" s="82" t="s">
        <v>791</v>
      </c>
      <c r="V61" s="5" t="s">
        <v>792</v>
      </c>
      <c r="W61" s="84" t="s">
        <v>793</v>
      </c>
      <c r="X61" s="84" t="s">
        <v>520</v>
      </c>
      <c r="Y61" s="1" t="s">
        <v>794</v>
      </c>
      <c r="Z61" s="80" t="s">
        <v>795</v>
      </c>
      <c r="AA61" s="80" t="s">
        <v>796</v>
      </c>
      <c r="AB61" s="5" t="s">
        <v>797</v>
      </c>
      <c r="AC61" s="5" t="s">
        <v>798</v>
      </c>
      <c r="AD61" s="5" t="s">
        <v>799</v>
      </c>
      <c r="AE61" s="5" t="s">
        <v>800</v>
      </c>
      <c r="AF61" s="5"/>
    </row>
    <row r="62">
      <c r="B62" s="1" t="str">
        <f>$L$294</f>
        <v>Spanish</v>
      </c>
      <c r="C62" s="48" t="str">
        <f t="shared" si="11"/>
        <v>Fatima</v>
      </c>
      <c r="D62" s="48" t="str">
        <f>$L$300</f>
        <v>Jose Luis</v>
      </c>
      <c r="E62" s="48" t="str">
        <f>$M$300</f>
        <v>Fatima</v>
      </c>
      <c r="F62" s="48" t="str">
        <f>$N$300</f>
        <v>Escobar</v>
      </c>
      <c r="G62" s="48">
        <f>$L$295</f>
        <v>173</v>
      </c>
      <c r="H62" s="48">
        <f>$M$295</f>
        <v>160</v>
      </c>
      <c r="K62" s="5" t="s">
        <v>801</v>
      </c>
      <c r="L62" s="5" t="s">
        <v>451</v>
      </c>
      <c r="M62" s="80" t="s">
        <v>802</v>
      </c>
      <c r="N62" s="80" t="s">
        <v>803</v>
      </c>
      <c r="O62" s="80" t="s">
        <v>804</v>
      </c>
      <c r="P62" s="5" t="s">
        <v>805</v>
      </c>
      <c r="Q62" s="81" t="s">
        <v>806</v>
      </c>
      <c r="R62" s="48" t="s">
        <v>691</v>
      </c>
      <c r="S62" s="66" t="s">
        <v>807</v>
      </c>
      <c r="T62" s="1" t="s">
        <v>808</v>
      </c>
      <c r="U62" s="82" t="s">
        <v>809</v>
      </c>
      <c r="V62" s="5" t="s">
        <v>810</v>
      </c>
      <c r="W62" s="84" t="s">
        <v>811</v>
      </c>
      <c r="X62" s="84" t="s">
        <v>812</v>
      </c>
      <c r="Y62" s="1" t="s">
        <v>813</v>
      </c>
      <c r="Z62" s="80" t="s">
        <v>551</v>
      </c>
      <c r="AA62" s="80" t="s">
        <v>814</v>
      </c>
      <c r="AB62" s="5" t="s">
        <v>660</v>
      </c>
      <c r="AC62" s="5" t="s">
        <v>815</v>
      </c>
      <c r="AD62" s="5" t="s">
        <v>816</v>
      </c>
      <c r="AE62" s="5" t="s">
        <v>817</v>
      </c>
      <c r="AF62" s="5"/>
    </row>
    <row r="63">
      <c r="B63" s="48" t="str">
        <f>$AA$502</f>
        <v>Swedish</v>
      </c>
      <c r="C63" s="48" t="str">
        <f t="shared" si="11"/>
        <v>Haidi</v>
      </c>
      <c r="D63" s="48" t="str">
        <f t="shared" ref="D63:F63" si="20">AA$508</f>
        <v>Olaus</v>
      </c>
      <c r="E63" s="48" t="str">
        <f t="shared" si="20"/>
        <v>Haidi</v>
      </c>
      <c r="F63" s="48" t="str">
        <f t="shared" si="20"/>
        <v>Aronsson</v>
      </c>
      <c r="G63" s="48">
        <f>$AA$503</f>
        <v>181</v>
      </c>
      <c r="H63" s="48">
        <f>$AB$503</f>
        <v>166</v>
      </c>
      <c r="K63" s="5" t="s">
        <v>818</v>
      </c>
      <c r="L63" s="5" t="s">
        <v>819</v>
      </c>
      <c r="M63" s="80" t="s">
        <v>692</v>
      </c>
      <c r="N63" s="80" t="s">
        <v>820</v>
      </c>
      <c r="O63" s="80" t="s">
        <v>821</v>
      </c>
      <c r="P63" s="5" t="s">
        <v>822</v>
      </c>
      <c r="Q63" s="66" t="s">
        <v>381</v>
      </c>
      <c r="R63" s="48" t="s">
        <v>460</v>
      </c>
      <c r="S63" s="1" t="s">
        <v>823</v>
      </c>
      <c r="T63" s="1" t="s">
        <v>338</v>
      </c>
      <c r="U63" s="82" t="s">
        <v>824</v>
      </c>
      <c r="V63" s="5" t="s">
        <v>825</v>
      </c>
      <c r="W63" s="84" t="s">
        <v>826</v>
      </c>
      <c r="X63" s="84" t="s">
        <v>827</v>
      </c>
      <c r="Y63" s="1" t="s">
        <v>828</v>
      </c>
      <c r="Z63" s="80" t="s">
        <v>423</v>
      </c>
      <c r="AA63" s="80" t="s">
        <v>457</v>
      </c>
      <c r="AB63" s="5" t="s">
        <v>739</v>
      </c>
      <c r="AC63" s="5" t="s">
        <v>829</v>
      </c>
      <c r="AD63" s="5" t="s">
        <v>830</v>
      </c>
      <c r="AE63" s="5" t="s">
        <v>831</v>
      </c>
      <c r="AF63" s="5"/>
    </row>
    <row r="64">
      <c r="B64" s="48" t="str">
        <f>$R$502</f>
        <v>Thai</v>
      </c>
      <c r="C64" s="48" t="str">
        <f t="shared" si="11"/>
        <v>Chuanchen</v>
      </c>
      <c r="D64" s="48" t="str">
        <f t="shared" ref="D64:F64" si="21">R$508</f>
        <v>Kwang</v>
      </c>
      <c r="E64" s="48" t="str">
        <f t="shared" si="21"/>
        <v>Chuanchen</v>
      </c>
      <c r="F64" s="48" t="str">
        <f t="shared" si="21"/>
        <v>Tancherin</v>
      </c>
      <c r="G64" s="48">
        <f>$R$503</f>
        <v>170</v>
      </c>
      <c r="H64" s="48">
        <f>$S$503</f>
        <v>158</v>
      </c>
      <c r="K64" s="5" t="s">
        <v>645</v>
      </c>
      <c r="L64" s="5" t="s">
        <v>832</v>
      </c>
      <c r="M64" s="80" t="s">
        <v>529</v>
      </c>
      <c r="N64" s="80" t="s">
        <v>833</v>
      </c>
      <c r="O64" s="80" t="s">
        <v>834</v>
      </c>
      <c r="P64" s="5" t="s">
        <v>835</v>
      </c>
      <c r="Q64" s="81" t="s">
        <v>477</v>
      </c>
      <c r="R64" s="48" t="s">
        <v>309</v>
      </c>
      <c r="S64" s="1" t="s">
        <v>836</v>
      </c>
      <c r="T64" s="1" t="s">
        <v>837</v>
      </c>
      <c r="U64" s="82" t="s">
        <v>838</v>
      </c>
      <c r="V64" s="5" t="s">
        <v>839</v>
      </c>
      <c r="W64" s="84" t="s">
        <v>840</v>
      </c>
      <c r="X64" s="84" t="s">
        <v>841</v>
      </c>
      <c r="Y64" s="1" t="s">
        <v>842</v>
      </c>
      <c r="Z64" s="80" t="s">
        <v>477</v>
      </c>
      <c r="AA64" s="80" t="s">
        <v>843</v>
      </c>
      <c r="AB64" s="5" t="s">
        <v>844</v>
      </c>
      <c r="AC64" s="5" t="s">
        <v>845</v>
      </c>
      <c r="AD64" s="5" t="s">
        <v>846</v>
      </c>
      <c r="AE64" s="5" t="s">
        <v>847</v>
      </c>
      <c r="AF64" s="5"/>
    </row>
    <row r="65">
      <c r="B65" s="48" t="str">
        <f>$R$711</f>
        <v>Turkish</v>
      </c>
      <c r="C65" s="48" t="str">
        <f t="shared" si="11"/>
        <v>Elvan</v>
      </c>
      <c r="D65" s="48" t="str">
        <f t="shared" ref="D65:F65" si="22">R$717</f>
        <v>Hasad</v>
      </c>
      <c r="E65" s="48" t="str">
        <f t="shared" si="22"/>
        <v>Elvan</v>
      </c>
      <c r="F65" s="48" t="str">
        <f t="shared" si="22"/>
        <v>Eren</v>
      </c>
      <c r="G65" s="48">
        <f>$R$712</f>
        <v>172</v>
      </c>
      <c r="H65" s="48">
        <f>$S$712</f>
        <v>157</v>
      </c>
      <c r="K65" s="5" t="s">
        <v>661</v>
      </c>
      <c r="L65" s="5" t="s">
        <v>848</v>
      </c>
      <c r="M65" s="80" t="s">
        <v>582</v>
      </c>
      <c r="N65" s="80" t="s">
        <v>849</v>
      </c>
      <c r="O65" s="80" t="s">
        <v>850</v>
      </c>
      <c r="P65" s="5" t="s">
        <v>851</v>
      </c>
      <c r="Q65" s="1" t="s">
        <v>496</v>
      </c>
      <c r="R65" s="48" t="s">
        <v>852</v>
      </c>
      <c r="S65" s="1" t="s">
        <v>853</v>
      </c>
      <c r="T65" s="1" t="s">
        <v>854</v>
      </c>
      <c r="U65" s="82" t="s">
        <v>855</v>
      </c>
      <c r="V65" s="5" t="s">
        <v>856</v>
      </c>
      <c r="W65" s="84" t="s">
        <v>857</v>
      </c>
      <c r="X65" s="84" t="s">
        <v>858</v>
      </c>
      <c r="Y65" s="1" t="s">
        <v>859</v>
      </c>
      <c r="Z65" s="80" t="s">
        <v>860</v>
      </c>
      <c r="AA65" s="80" t="s">
        <v>683</v>
      </c>
      <c r="AB65" s="5" t="s">
        <v>861</v>
      </c>
      <c r="AC65" s="5" t="s">
        <v>862</v>
      </c>
      <c r="AD65" s="5" t="s">
        <v>863</v>
      </c>
      <c r="AE65" s="5" t="s">
        <v>864</v>
      </c>
      <c r="AF65" s="5"/>
    </row>
    <row r="66">
      <c r="B66" s="1" t="str">
        <f>$L$711</f>
        <v>United States</v>
      </c>
      <c r="C66" s="48" t="str">
        <f t="shared" si="11"/>
        <v>Anastasia</v>
      </c>
      <c r="D66" s="48" t="str">
        <f>$L$717</f>
        <v>Connor</v>
      </c>
      <c r="E66" s="48" t="str">
        <f>$M$717</f>
        <v>Anastasia</v>
      </c>
      <c r="F66" s="48" t="str">
        <f>$N$717</f>
        <v>Kelly</v>
      </c>
      <c r="G66" s="48">
        <f>$L$712</f>
        <v>178</v>
      </c>
      <c r="H66" s="48">
        <f>$M$712</f>
        <v>164</v>
      </c>
      <c r="K66" s="5" t="s">
        <v>865</v>
      </c>
      <c r="L66" s="5" t="s">
        <v>347</v>
      </c>
      <c r="M66" s="80" t="s">
        <v>866</v>
      </c>
      <c r="N66" s="80" t="s">
        <v>697</v>
      </c>
      <c r="O66" s="80" t="s">
        <v>867</v>
      </c>
      <c r="P66" s="5" t="s">
        <v>868</v>
      </c>
      <c r="Q66" s="81" t="s">
        <v>869</v>
      </c>
      <c r="R66" s="48" t="s">
        <v>478</v>
      </c>
      <c r="S66" s="66" t="s">
        <v>870</v>
      </c>
      <c r="T66" s="1" t="s">
        <v>871</v>
      </c>
      <c r="U66" s="82" t="s">
        <v>872</v>
      </c>
      <c r="V66" s="5" t="s">
        <v>873</v>
      </c>
      <c r="W66" s="84" t="s">
        <v>874</v>
      </c>
      <c r="X66" s="84" t="s">
        <v>875</v>
      </c>
      <c r="Y66" s="1" t="s">
        <v>876</v>
      </c>
      <c r="Z66" s="80" t="s">
        <v>877</v>
      </c>
      <c r="AA66" s="80" t="s">
        <v>384</v>
      </c>
      <c r="AB66" s="5" t="s">
        <v>878</v>
      </c>
      <c r="AC66" s="5" t="s">
        <v>879</v>
      </c>
      <c r="AD66" s="5" t="s">
        <v>880</v>
      </c>
      <c r="AE66" s="5" t="s">
        <v>881</v>
      </c>
      <c r="AF66" s="5"/>
    </row>
    <row r="67">
      <c r="B67" s="48" t="str">
        <f>$O$502</f>
        <v>Vietnamese</v>
      </c>
      <c r="C67" s="48" t="str">
        <f t="shared" si="11"/>
        <v>Hoa</v>
      </c>
      <c r="D67" s="48" t="str">
        <f t="shared" ref="D67:F67" si="23">O$508</f>
        <v>Minh</v>
      </c>
      <c r="E67" s="48" t="str">
        <f t="shared" si="23"/>
        <v>Hoa</v>
      </c>
      <c r="F67" s="48" t="str">
        <f t="shared" si="23"/>
        <v>Lai</v>
      </c>
      <c r="G67" s="48">
        <f>$O$503</f>
        <v>168</v>
      </c>
      <c r="H67" s="48">
        <f>$P$503</f>
        <v>157</v>
      </c>
      <c r="K67" s="5" t="s">
        <v>882</v>
      </c>
      <c r="L67" s="5" t="s">
        <v>883</v>
      </c>
      <c r="M67" s="80" t="s">
        <v>884</v>
      </c>
      <c r="N67" s="80" t="s">
        <v>885</v>
      </c>
      <c r="O67" s="80" t="s">
        <v>886</v>
      </c>
      <c r="P67" s="5" t="s">
        <v>887</v>
      </c>
      <c r="Q67" s="81" t="s">
        <v>888</v>
      </c>
      <c r="R67" s="48" t="s">
        <v>889</v>
      </c>
      <c r="S67" s="1" t="s">
        <v>890</v>
      </c>
      <c r="T67" s="1" t="s">
        <v>891</v>
      </c>
      <c r="U67" s="82" t="s">
        <v>892</v>
      </c>
      <c r="V67" s="5" t="s">
        <v>893</v>
      </c>
      <c r="W67" s="84" t="s">
        <v>894</v>
      </c>
      <c r="X67" s="84" t="s">
        <v>895</v>
      </c>
      <c r="Y67" s="1" t="s">
        <v>896</v>
      </c>
      <c r="Z67" s="80" t="s">
        <v>418</v>
      </c>
      <c r="AA67" s="80" t="s">
        <v>897</v>
      </c>
      <c r="AB67" s="5" t="s">
        <v>625</v>
      </c>
      <c r="AC67" s="5" t="s">
        <v>898</v>
      </c>
      <c r="AD67" s="5" t="s">
        <v>899</v>
      </c>
      <c r="AE67" s="5" t="s">
        <v>900</v>
      </c>
      <c r="AF67" s="5"/>
    </row>
    <row r="68">
      <c r="B68" s="48" t="str">
        <f>$AD$711</f>
        <v>Yoruba (Senegal-Guinea to Central African Republic)</v>
      </c>
      <c r="C68" s="48" t="str">
        <f t="shared" si="11"/>
        <v>Jadesola</v>
      </c>
      <c r="D68" s="48" t="str">
        <f t="shared" ref="D68:F68" si="24">AD$717</f>
        <v>Babangida</v>
      </c>
      <c r="E68" s="48" t="str">
        <f t="shared" si="24"/>
        <v>Jadesola</v>
      </c>
      <c r="F68" s="48" t="str">
        <f t="shared" si="24"/>
        <v>Abimbola</v>
      </c>
      <c r="G68" s="48">
        <f>$AD$712</f>
        <v>170</v>
      </c>
      <c r="H68" s="48">
        <f>$AE$712</f>
        <v>157</v>
      </c>
      <c r="K68" s="5" t="s">
        <v>730</v>
      </c>
      <c r="L68" s="5" t="s">
        <v>472</v>
      </c>
      <c r="M68" s="80" t="s">
        <v>901</v>
      </c>
      <c r="N68" s="80" t="s">
        <v>902</v>
      </c>
      <c r="O68" s="80" t="s">
        <v>533</v>
      </c>
      <c r="P68" s="5" t="s">
        <v>903</v>
      </c>
      <c r="Q68" s="81" t="s">
        <v>338</v>
      </c>
      <c r="R68" s="48" t="s">
        <v>581</v>
      </c>
      <c r="S68" s="1" t="s">
        <v>904</v>
      </c>
      <c r="T68" s="1" t="s">
        <v>905</v>
      </c>
      <c r="U68" s="82" t="s">
        <v>906</v>
      </c>
      <c r="V68" s="5" t="s">
        <v>907</v>
      </c>
      <c r="W68" s="84" t="s">
        <v>908</v>
      </c>
      <c r="X68" s="84" t="s">
        <v>909</v>
      </c>
      <c r="Y68" s="1" t="s">
        <v>910</v>
      </c>
      <c r="Z68" s="80" t="s">
        <v>911</v>
      </c>
      <c r="AA68" s="80" t="s">
        <v>912</v>
      </c>
      <c r="AB68" s="5" t="s">
        <v>573</v>
      </c>
      <c r="AC68" s="5" t="s">
        <v>913</v>
      </c>
      <c r="AD68" s="5" t="s">
        <v>914</v>
      </c>
      <c r="AE68" s="5" t="s">
        <v>915</v>
      </c>
      <c r="AF68" s="5"/>
    </row>
    <row r="69">
      <c r="B69" s="48" t="str">
        <f>$U$920</f>
        <v>Shiny</v>
      </c>
      <c r="C69" s="48" t="str">
        <f t="shared" si="11"/>
        <v/>
      </c>
      <c r="D69" s="48" t="str">
        <f>$U$926</f>
        <v>Feng</v>
      </c>
      <c r="E69" s="48" t="str">
        <f>$V$920</f>
        <v/>
      </c>
      <c r="F69" s="48" t="str">
        <f>$W$920</f>
        <v/>
      </c>
      <c r="G69" s="48">
        <f>$U$921</f>
        <v>166</v>
      </c>
      <c r="H69" s="48">
        <f>$V$921</f>
        <v>153</v>
      </c>
      <c r="I69" s="1" t="s">
        <v>916</v>
      </c>
      <c r="K69" s="5" t="s">
        <v>917</v>
      </c>
      <c r="L69" s="5" t="s">
        <v>773</v>
      </c>
      <c r="M69" s="80" t="s">
        <v>565</v>
      </c>
      <c r="N69" s="80" t="s">
        <v>918</v>
      </c>
      <c r="O69" s="80" t="s">
        <v>919</v>
      </c>
      <c r="P69" s="5" t="s">
        <v>920</v>
      </c>
      <c r="Q69" s="81" t="s">
        <v>921</v>
      </c>
      <c r="R69" s="48" t="s">
        <v>599</v>
      </c>
      <c r="S69" s="1" t="s">
        <v>922</v>
      </c>
      <c r="T69" s="1" t="s">
        <v>917</v>
      </c>
      <c r="U69" s="82" t="s">
        <v>923</v>
      </c>
      <c r="V69" s="5" t="s">
        <v>924</v>
      </c>
      <c r="W69" s="84" t="s">
        <v>925</v>
      </c>
      <c r="X69" s="84" t="s">
        <v>926</v>
      </c>
      <c r="Y69" s="1" t="s">
        <v>927</v>
      </c>
      <c r="Z69" s="80" t="s">
        <v>735</v>
      </c>
      <c r="AA69" s="80" t="s">
        <v>852</v>
      </c>
      <c r="AB69" s="5" t="s">
        <v>678</v>
      </c>
      <c r="AC69" s="5" t="s">
        <v>928</v>
      </c>
      <c r="AD69" s="5" t="s">
        <v>929</v>
      </c>
      <c r="AE69" s="5" t="s">
        <v>930</v>
      </c>
      <c r="AF69" s="5"/>
    </row>
    <row r="70">
      <c r="K70" s="5" t="s">
        <v>635</v>
      </c>
      <c r="L70" s="5" t="s">
        <v>931</v>
      </c>
      <c r="M70" s="80" t="s">
        <v>932</v>
      </c>
      <c r="N70" s="80" t="s">
        <v>413</v>
      </c>
      <c r="O70" s="80" t="s">
        <v>933</v>
      </c>
      <c r="P70" s="5" t="s">
        <v>934</v>
      </c>
      <c r="Q70" s="81" t="s">
        <v>935</v>
      </c>
      <c r="R70" s="48" t="s">
        <v>936</v>
      </c>
      <c r="S70" s="1" t="s">
        <v>672</v>
      </c>
      <c r="T70" s="1" t="s">
        <v>735</v>
      </c>
      <c r="U70" s="82" t="s">
        <v>937</v>
      </c>
      <c r="V70" s="5" t="s">
        <v>938</v>
      </c>
      <c r="W70" s="84" t="s">
        <v>939</v>
      </c>
      <c r="X70" s="84" t="s">
        <v>940</v>
      </c>
      <c r="Y70" s="1" t="s">
        <v>941</v>
      </c>
      <c r="Z70" s="80" t="s">
        <v>623</v>
      </c>
      <c r="AA70" s="80" t="s">
        <v>133</v>
      </c>
      <c r="AB70" s="5" t="s">
        <v>901</v>
      </c>
      <c r="AC70" s="5" t="s">
        <v>942</v>
      </c>
      <c r="AD70" s="5" t="s">
        <v>943</v>
      </c>
      <c r="AE70" s="5" t="s">
        <v>944</v>
      </c>
      <c r="AF70" s="5"/>
    </row>
    <row r="71">
      <c r="K71" s="5" t="s">
        <v>321</v>
      </c>
      <c r="L71" s="5" t="s">
        <v>945</v>
      </c>
      <c r="M71" s="80" t="s">
        <v>946</v>
      </c>
      <c r="N71" s="80" t="s">
        <v>947</v>
      </c>
      <c r="O71" s="80" t="s">
        <v>948</v>
      </c>
      <c r="P71" s="5" t="s">
        <v>949</v>
      </c>
      <c r="Q71" s="81" t="s">
        <v>950</v>
      </c>
      <c r="R71" s="48" t="s">
        <v>493</v>
      </c>
      <c r="S71" s="66" t="s">
        <v>951</v>
      </c>
      <c r="T71" s="1" t="s">
        <v>952</v>
      </c>
      <c r="U71" s="82" t="s">
        <v>953</v>
      </c>
      <c r="V71" s="5" t="s">
        <v>954</v>
      </c>
      <c r="W71" s="84" t="s">
        <v>955</v>
      </c>
      <c r="X71" s="84" t="s">
        <v>956</v>
      </c>
      <c r="Y71" s="1" t="s">
        <v>957</v>
      </c>
      <c r="Z71" s="80" t="s">
        <v>958</v>
      </c>
      <c r="AA71" s="80" t="s">
        <v>959</v>
      </c>
      <c r="AB71" s="5" t="s">
        <v>351</v>
      </c>
      <c r="AC71" s="5" t="s">
        <v>960</v>
      </c>
      <c r="AD71" s="5" t="s">
        <v>961</v>
      </c>
      <c r="AE71" s="5" t="s">
        <v>962</v>
      </c>
      <c r="AF71" s="5"/>
    </row>
    <row r="72">
      <c r="K72" s="5" t="s">
        <v>488</v>
      </c>
      <c r="L72" s="5" t="s">
        <v>963</v>
      </c>
      <c r="M72" s="80" t="s">
        <v>964</v>
      </c>
      <c r="N72" s="80" t="s">
        <v>546</v>
      </c>
      <c r="O72" s="80" t="s">
        <v>965</v>
      </c>
      <c r="P72" s="5" t="s">
        <v>966</v>
      </c>
      <c r="Q72" s="81" t="s">
        <v>967</v>
      </c>
      <c r="R72" s="48" t="s">
        <v>968</v>
      </c>
      <c r="S72" s="1" t="s">
        <v>712</v>
      </c>
      <c r="T72" s="1" t="s">
        <v>969</v>
      </c>
      <c r="U72" s="82" t="s">
        <v>970</v>
      </c>
      <c r="V72" s="5" t="s">
        <v>971</v>
      </c>
      <c r="W72" s="84" t="s">
        <v>972</v>
      </c>
      <c r="X72" s="84" t="s">
        <v>973</v>
      </c>
      <c r="Y72" s="1" t="s">
        <v>974</v>
      </c>
      <c r="Z72" s="80" t="s">
        <v>381</v>
      </c>
      <c r="AA72" s="80" t="s">
        <v>740</v>
      </c>
      <c r="AB72" s="5" t="s">
        <v>958</v>
      </c>
      <c r="AC72" s="5" t="s">
        <v>975</v>
      </c>
      <c r="AD72" s="5" t="s">
        <v>976</v>
      </c>
      <c r="AE72" s="5" t="s">
        <v>977</v>
      </c>
      <c r="AF72" s="5"/>
    </row>
    <row r="73">
      <c r="K73" s="5" t="s">
        <v>978</v>
      </c>
      <c r="L73" s="5" t="s">
        <v>979</v>
      </c>
      <c r="M73" s="80" t="s">
        <v>844</v>
      </c>
      <c r="N73" s="80" t="s">
        <v>980</v>
      </c>
      <c r="O73" s="80" t="s">
        <v>981</v>
      </c>
      <c r="P73" s="5" t="s">
        <v>982</v>
      </c>
      <c r="Q73" s="81" t="s">
        <v>983</v>
      </c>
      <c r="R73" s="48" t="s">
        <v>451</v>
      </c>
      <c r="S73" s="66" t="s">
        <v>984</v>
      </c>
      <c r="T73" s="1" t="s">
        <v>985</v>
      </c>
      <c r="U73" s="82" t="s">
        <v>986</v>
      </c>
      <c r="V73" s="5" t="s">
        <v>987</v>
      </c>
      <c r="W73" s="84" t="s">
        <v>988</v>
      </c>
      <c r="X73" s="84" t="s">
        <v>989</v>
      </c>
      <c r="Y73" s="1" t="s">
        <v>990</v>
      </c>
      <c r="Z73" s="80" t="s">
        <v>349</v>
      </c>
      <c r="AA73" s="80" t="s">
        <v>646</v>
      </c>
      <c r="AB73" s="5" t="s">
        <v>991</v>
      </c>
      <c r="AC73" s="5" t="s">
        <v>992</v>
      </c>
      <c r="AD73" s="5" t="s">
        <v>993</v>
      </c>
      <c r="AE73" s="5" t="s">
        <v>994</v>
      </c>
      <c r="AF73" s="5"/>
    </row>
    <row r="74">
      <c r="K74" s="5" t="s">
        <v>413</v>
      </c>
      <c r="L74" s="5" t="s">
        <v>520</v>
      </c>
      <c r="M74" s="80" t="s">
        <v>995</v>
      </c>
      <c r="N74" s="80" t="s">
        <v>996</v>
      </c>
      <c r="O74" s="80" t="s">
        <v>997</v>
      </c>
      <c r="P74" s="5" t="s">
        <v>998</v>
      </c>
      <c r="Q74" s="81" t="s">
        <v>999</v>
      </c>
      <c r="R74" s="48" t="s">
        <v>1000</v>
      </c>
      <c r="S74" s="1" t="s">
        <v>1001</v>
      </c>
      <c r="T74" s="1" t="s">
        <v>1002</v>
      </c>
      <c r="U74" s="82" t="s">
        <v>1003</v>
      </c>
      <c r="V74" s="5" t="s">
        <v>1004</v>
      </c>
      <c r="W74" s="84" t="s">
        <v>1005</v>
      </c>
      <c r="X74" s="84" t="s">
        <v>1006</v>
      </c>
      <c r="Y74" s="1" t="s">
        <v>1007</v>
      </c>
      <c r="Z74" s="80" t="s">
        <v>494</v>
      </c>
      <c r="AA74" s="80" t="s">
        <v>1008</v>
      </c>
      <c r="AB74" s="5" t="s">
        <v>884</v>
      </c>
      <c r="AC74" s="5" t="s">
        <v>1009</v>
      </c>
      <c r="AD74" s="5" t="s">
        <v>1010</v>
      </c>
      <c r="AE74" s="5" t="s">
        <v>1011</v>
      </c>
      <c r="AF74" s="5"/>
    </row>
    <row r="75">
      <c r="K75" s="5" t="s">
        <v>441</v>
      </c>
      <c r="L75" s="5" t="s">
        <v>1012</v>
      </c>
      <c r="M75" s="80" t="s">
        <v>655</v>
      </c>
      <c r="N75" s="80" t="s">
        <v>1013</v>
      </c>
      <c r="O75" s="80" t="s">
        <v>963</v>
      </c>
      <c r="P75" s="5" t="s">
        <v>888</v>
      </c>
      <c r="Q75" s="81" t="s">
        <v>457</v>
      </c>
      <c r="R75" s="48" t="s">
        <v>347</v>
      </c>
      <c r="S75" s="1" t="s">
        <v>514</v>
      </c>
      <c r="T75" s="1" t="s">
        <v>1014</v>
      </c>
      <c r="U75" s="82" t="s">
        <v>1015</v>
      </c>
      <c r="V75" s="5" t="s">
        <v>1016</v>
      </c>
      <c r="W75" s="84" t="s">
        <v>1017</v>
      </c>
      <c r="X75" s="84" t="s">
        <v>1018</v>
      </c>
      <c r="Y75" s="1" t="s">
        <v>1019</v>
      </c>
      <c r="Z75" s="80" t="s">
        <v>697</v>
      </c>
      <c r="AA75" s="80" t="s">
        <v>698</v>
      </c>
      <c r="AB75" s="5" t="s">
        <v>400</v>
      </c>
      <c r="AC75" s="5" t="s">
        <v>1020</v>
      </c>
      <c r="AD75" s="5" t="s">
        <v>1021</v>
      </c>
      <c r="AE75" s="5" t="s">
        <v>1022</v>
      </c>
      <c r="AF75" s="5"/>
    </row>
    <row r="76">
      <c r="K76" s="5" t="s">
        <v>1023</v>
      </c>
      <c r="L76" s="5" t="s">
        <v>384</v>
      </c>
      <c r="M76" s="80" t="s">
        <v>1024</v>
      </c>
      <c r="N76" s="80" t="s">
        <v>1025</v>
      </c>
      <c r="O76" s="80" t="s">
        <v>1026</v>
      </c>
      <c r="P76" s="5" t="s">
        <v>1027</v>
      </c>
      <c r="Q76" s="66" t="s">
        <v>958</v>
      </c>
      <c r="R76" s="48" t="s">
        <v>1028</v>
      </c>
      <c r="S76" s="1" t="s">
        <v>325</v>
      </c>
      <c r="T76" s="1" t="s">
        <v>1029</v>
      </c>
      <c r="U76" s="82" t="s">
        <v>1030</v>
      </c>
      <c r="V76" s="5" t="s">
        <v>1031</v>
      </c>
      <c r="W76" s="84" t="s">
        <v>1032</v>
      </c>
      <c r="X76" s="84" t="s">
        <v>1033</v>
      </c>
      <c r="Y76" s="1" t="s">
        <v>1034</v>
      </c>
      <c r="Z76" s="80" t="s">
        <v>1035</v>
      </c>
      <c r="AA76" s="80" t="s">
        <v>442</v>
      </c>
      <c r="AB76" s="5" t="s">
        <v>932</v>
      </c>
      <c r="AC76" s="5" t="s">
        <v>1036</v>
      </c>
      <c r="AD76" s="5" t="s">
        <v>1026</v>
      </c>
      <c r="AE76" s="5" t="s">
        <v>1037</v>
      </c>
      <c r="AF76" s="5"/>
    </row>
    <row r="77">
      <c r="K77" s="5" t="s">
        <v>1038</v>
      </c>
      <c r="L77" s="5" t="s">
        <v>889</v>
      </c>
      <c r="M77" s="80" t="s">
        <v>1039</v>
      </c>
      <c r="N77" s="80" t="s">
        <v>1040</v>
      </c>
      <c r="O77" s="80" t="s">
        <v>1041</v>
      </c>
      <c r="P77" s="5" t="s">
        <v>1042</v>
      </c>
      <c r="Q77" s="81" t="s">
        <v>395</v>
      </c>
      <c r="R77" s="1" t="s">
        <v>1043</v>
      </c>
      <c r="S77" s="1" t="s">
        <v>340</v>
      </c>
      <c r="T77" s="1" t="s">
        <v>1044</v>
      </c>
      <c r="U77" s="82" t="s">
        <v>1045</v>
      </c>
      <c r="V77" s="5" t="s">
        <v>1046</v>
      </c>
      <c r="W77" s="84" t="s">
        <v>1047</v>
      </c>
      <c r="X77" s="84" t="s">
        <v>1048</v>
      </c>
      <c r="Y77" s="1" t="s">
        <v>1049</v>
      </c>
      <c r="Z77" s="80" t="s">
        <v>456</v>
      </c>
      <c r="AA77" s="80" t="s">
        <v>1050</v>
      </c>
      <c r="AB77" s="5" t="s">
        <v>1051</v>
      </c>
      <c r="AC77" s="5" t="s">
        <v>1052</v>
      </c>
      <c r="AD77" s="5" t="s">
        <v>1053</v>
      </c>
      <c r="AE77" s="5" t="s">
        <v>1054</v>
      </c>
      <c r="AF77" s="5"/>
    </row>
    <row r="78">
      <c r="K78" s="5" t="s">
        <v>1055</v>
      </c>
      <c r="L78" s="5" t="s">
        <v>1056</v>
      </c>
      <c r="M78" s="80" t="s">
        <v>351</v>
      </c>
      <c r="N78" s="80" t="s">
        <v>1057</v>
      </c>
      <c r="O78" s="80" t="s">
        <v>1058</v>
      </c>
      <c r="P78" s="5" t="s">
        <v>1059</v>
      </c>
      <c r="Q78" s="81" t="s">
        <v>984</v>
      </c>
      <c r="R78" s="48" t="s">
        <v>1060</v>
      </c>
      <c r="S78" s="1" t="s">
        <v>1061</v>
      </c>
      <c r="T78" s="1" t="s">
        <v>1062</v>
      </c>
      <c r="U78" s="82" t="s">
        <v>1063</v>
      </c>
      <c r="V78" s="5" t="s">
        <v>1064</v>
      </c>
      <c r="W78" s="84" t="s">
        <v>1065</v>
      </c>
      <c r="X78" s="84" t="s">
        <v>1066</v>
      </c>
      <c r="Y78" s="1" t="s">
        <v>1067</v>
      </c>
      <c r="Z78" s="80" t="s">
        <v>1068</v>
      </c>
      <c r="AA78" s="80" t="s">
        <v>677</v>
      </c>
      <c r="AB78" s="5" t="s">
        <v>1069</v>
      </c>
      <c r="AC78" s="5" t="s">
        <v>1070</v>
      </c>
      <c r="AD78" s="5" t="s">
        <v>1071</v>
      </c>
      <c r="AE78" s="5" t="s">
        <v>1072</v>
      </c>
      <c r="AF78" s="5"/>
    </row>
    <row r="79">
      <c r="K79" s="5" t="s">
        <v>1073</v>
      </c>
      <c r="L79" s="5" t="s">
        <v>1074</v>
      </c>
      <c r="M79" s="80" t="s">
        <v>672</v>
      </c>
      <c r="N79" s="80" t="s">
        <v>1075</v>
      </c>
      <c r="O79" s="80" t="s">
        <v>1076</v>
      </c>
      <c r="P79" s="5" t="s">
        <v>1077</v>
      </c>
      <c r="Q79" s="1" t="s">
        <v>832</v>
      </c>
      <c r="R79" s="48" t="s">
        <v>1078</v>
      </c>
      <c r="S79" s="66" t="s">
        <v>1079</v>
      </c>
      <c r="T79" s="1" t="s">
        <v>1080</v>
      </c>
      <c r="U79" s="82" t="s">
        <v>1081</v>
      </c>
      <c r="V79" s="5" t="s">
        <v>1082</v>
      </c>
      <c r="W79" s="84" t="s">
        <v>1083</v>
      </c>
      <c r="X79" s="84" t="s">
        <v>1084</v>
      </c>
      <c r="Y79" s="1" t="s">
        <v>1085</v>
      </c>
      <c r="Z79" s="80" t="s">
        <v>1086</v>
      </c>
      <c r="AA79" s="80" t="s">
        <v>1087</v>
      </c>
      <c r="AB79" s="5" t="s">
        <v>437</v>
      </c>
      <c r="AC79" s="5" t="s">
        <v>1088</v>
      </c>
      <c r="AD79" s="5" t="s">
        <v>1089</v>
      </c>
      <c r="AE79" s="5" t="s">
        <v>1090</v>
      </c>
      <c r="AF79" s="5"/>
    </row>
    <row r="80">
      <c r="K80" s="5" t="s">
        <v>1091</v>
      </c>
      <c r="L80" s="5" t="s">
        <v>654</v>
      </c>
      <c r="M80" s="80" t="s">
        <v>1092</v>
      </c>
      <c r="N80" s="80" t="s">
        <v>1093</v>
      </c>
      <c r="O80" s="80" t="s">
        <v>753</v>
      </c>
      <c r="P80" s="5" t="s">
        <v>1094</v>
      </c>
      <c r="Q80" s="81" t="s">
        <v>514</v>
      </c>
      <c r="R80" s="48" t="s">
        <v>883</v>
      </c>
      <c r="S80" s="1" t="s">
        <v>1095</v>
      </c>
      <c r="T80" s="1" t="s">
        <v>1096</v>
      </c>
      <c r="U80" s="82" t="s">
        <v>1097</v>
      </c>
      <c r="V80" s="5" t="s">
        <v>1098</v>
      </c>
      <c r="W80" s="84" t="s">
        <v>1099</v>
      </c>
      <c r="X80" s="84" t="s">
        <v>1100</v>
      </c>
      <c r="Y80" s="1" t="s">
        <v>1101</v>
      </c>
      <c r="Z80" s="80" t="s">
        <v>1102</v>
      </c>
      <c r="AA80" s="80" t="s">
        <v>1103</v>
      </c>
      <c r="AB80" s="5" t="s">
        <v>1104</v>
      </c>
      <c r="AC80" s="5" t="s">
        <v>1105</v>
      </c>
      <c r="AD80" s="5" t="s">
        <v>1106</v>
      </c>
      <c r="AE80" s="5" t="s">
        <v>1107</v>
      </c>
      <c r="AF80" s="5"/>
    </row>
    <row r="81">
      <c r="K81" s="5" t="s">
        <v>473</v>
      </c>
      <c r="L81" s="5" t="s">
        <v>350</v>
      </c>
      <c r="M81" s="80" t="s">
        <v>521</v>
      </c>
      <c r="N81" s="80" t="s">
        <v>1108</v>
      </c>
      <c r="O81" s="80" t="s">
        <v>1109</v>
      </c>
      <c r="P81" s="5" t="s">
        <v>473</v>
      </c>
      <c r="Q81" s="66" t="s">
        <v>514</v>
      </c>
      <c r="R81" s="48" t="s">
        <v>1087</v>
      </c>
      <c r="S81" s="1" t="s">
        <v>1110</v>
      </c>
      <c r="T81" s="1" t="s">
        <v>1111</v>
      </c>
      <c r="U81" s="82" t="s">
        <v>1112</v>
      </c>
      <c r="V81" s="5" t="s">
        <v>1113</v>
      </c>
      <c r="W81" s="84" t="s">
        <v>1114</v>
      </c>
      <c r="X81" s="84" t="s">
        <v>1115</v>
      </c>
      <c r="Y81" s="1" t="s">
        <v>1116</v>
      </c>
      <c r="Z81" s="80" t="s">
        <v>1023</v>
      </c>
      <c r="AA81" s="80" t="s">
        <v>1117</v>
      </c>
      <c r="AB81" s="5" t="s">
        <v>1118</v>
      </c>
      <c r="AC81" s="5" t="s">
        <v>1119</v>
      </c>
      <c r="AD81" s="5" t="s">
        <v>1120</v>
      </c>
      <c r="AE81" s="5" t="s">
        <v>1121</v>
      </c>
      <c r="AF81" s="5"/>
    </row>
    <row r="82">
      <c r="K82" s="5" t="s">
        <v>671</v>
      </c>
      <c r="L82" s="5" t="s">
        <v>1122</v>
      </c>
      <c r="M82" s="80" t="s">
        <v>1123</v>
      </c>
      <c r="N82" s="80" t="s">
        <v>1124</v>
      </c>
      <c r="O82" s="80" t="s">
        <v>382</v>
      </c>
      <c r="P82" s="5" t="s">
        <v>1125</v>
      </c>
      <c r="Q82" s="66" t="s">
        <v>1126</v>
      </c>
      <c r="R82" s="48" t="s">
        <v>1127</v>
      </c>
      <c r="S82" s="1" t="s">
        <v>901</v>
      </c>
      <c r="T82" s="1" t="s">
        <v>1128</v>
      </c>
      <c r="U82" s="82" t="s">
        <v>1129</v>
      </c>
      <c r="V82" s="5" t="s">
        <v>1130</v>
      </c>
      <c r="W82" s="84" t="s">
        <v>1131</v>
      </c>
      <c r="X82" s="84" t="s">
        <v>1132</v>
      </c>
      <c r="Y82" s="1" t="s">
        <v>1133</v>
      </c>
      <c r="Z82" s="80" t="s">
        <v>1134</v>
      </c>
      <c r="AA82" s="80" t="s">
        <v>717</v>
      </c>
      <c r="AB82" s="5" t="s">
        <v>406</v>
      </c>
      <c r="AC82" s="5" t="s">
        <v>438</v>
      </c>
      <c r="AD82" s="5" t="s">
        <v>1135</v>
      </c>
      <c r="AE82" s="5" t="s">
        <v>1136</v>
      </c>
      <c r="AF82" s="5"/>
    </row>
    <row r="83">
      <c r="K83" s="5" t="s">
        <v>1137</v>
      </c>
      <c r="L83" s="5" t="s">
        <v>502</v>
      </c>
      <c r="M83" s="80" t="s">
        <v>645</v>
      </c>
      <c r="N83" s="85" t="s">
        <v>1138</v>
      </c>
      <c r="O83" s="80" t="s">
        <v>1139</v>
      </c>
      <c r="P83" s="5" t="s">
        <v>1140</v>
      </c>
      <c r="Q83" s="66" t="s">
        <v>1141</v>
      </c>
      <c r="R83" s="48" t="s">
        <v>1142</v>
      </c>
      <c r="S83" s="66" t="s">
        <v>1143</v>
      </c>
      <c r="T83" s="1" t="s">
        <v>432</v>
      </c>
      <c r="U83" s="82" t="s">
        <v>1144</v>
      </c>
      <c r="V83" s="5" t="s">
        <v>1145</v>
      </c>
      <c r="W83" s="84" t="s">
        <v>1146</v>
      </c>
      <c r="X83" s="84" t="s">
        <v>1147</v>
      </c>
      <c r="Y83" s="1" t="s">
        <v>1148</v>
      </c>
      <c r="Z83" s="80" t="s">
        <v>480</v>
      </c>
      <c r="AA83" s="80" t="s">
        <v>1060</v>
      </c>
      <c r="AB83" s="5" t="s">
        <v>866</v>
      </c>
      <c r="AC83" s="5" t="s">
        <v>1149</v>
      </c>
      <c r="AD83" s="5" t="s">
        <v>1150</v>
      </c>
      <c r="AE83" s="5" t="s">
        <v>1151</v>
      </c>
      <c r="AF83" s="5"/>
    </row>
    <row r="84">
      <c r="K84" s="5" t="s">
        <v>1126</v>
      </c>
      <c r="L84" s="5" t="s">
        <v>1152</v>
      </c>
      <c r="M84" s="80" t="s">
        <v>510</v>
      </c>
      <c r="N84" s="80" t="s">
        <v>1153</v>
      </c>
      <c r="O84" s="80" t="s">
        <v>1154</v>
      </c>
      <c r="P84" s="5" t="s">
        <v>1155</v>
      </c>
      <c r="Q84" s="66" t="s">
        <v>730</v>
      </c>
      <c r="R84" s="48" t="s">
        <v>382</v>
      </c>
      <c r="S84" s="1" t="s">
        <v>1156</v>
      </c>
      <c r="T84" s="1" t="s">
        <v>1157</v>
      </c>
      <c r="U84" s="82" t="s">
        <v>1158</v>
      </c>
      <c r="V84" s="5" t="s">
        <v>1159</v>
      </c>
      <c r="W84" s="84" t="s">
        <v>1160</v>
      </c>
      <c r="X84" s="84" t="s">
        <v>1152</v>
      </c>
      <c r="Y84" s="1" t="s">
        <v>1161</v>
      </c>
      <c r="Z84" s="80" t="s">
        <v>1162</v>
      </c>
      <c r="AA84" s="80" t="s">
        <v>641</v>
      </c>
      <c r="AB84" s="5" t="s">
        <v>1163</v>
      </c>
      <c r="AC84" s="5" t="s">
        <v>1164</v>
      </c>
      <c r="AD84" s="5" t="s">
        <v>662</v>
      </c>
      <c r="AE84" s="5" t="s">
        <v>1165</v>
      </c>
      <c r="AF84" s="5"/>
    </row>
    <row r="85">
      <c r="K85" s="5" t="s">
        <v>1166</v>
      </c>
      <c r="L85" s="5" t="s">
        <v>1167</v>
      </c>
      <c r="M85" s="80" t="s">
        <v>1168</v>
      </c>
      <c r="N85" s="80" t="s">
        <v>1169</v>
      </c>
      <c r="O85" s="80" t="s">
        <v>1170</v>
      </c>
      <c r="P85" s="5" t="s">
        <v>1171</v>
      </c>
      <c r="Q85" s="81" t="s">
        <v>1172</v>
      </c>
      <c r="R85" s="48" t="s">
        <v>814</v>
      </c>
      <c r="S85" s="1" t="s">
        <v>678</v>
      </c>
      <c r="T85" s="1" t="s">
        <v>1173</v>
      </c>
      <c r="U85" s="82" t="s">
        <v>1174</v>
      </c>
      <c r="V85" s="5" t="s">
        <v>1175</v>
      </c>
      <c r="W85" s="84" t="s">
        <v>1176</v>
      </c>
      <c r="X85" s="84" t="s">
        <v>1177</v>
      </c>
      <c r="Y85" s="1" t="s">
        <v>1178</v>
      </c>
      <c r="Z85" s="80" t="s">
        <v>1179</v>
      </c>
      <c r="AA85" s="80" t="s">
        <v>931</v>
      </c>
      <c r="AB85" s="5" t="s">
        <v>1123</v>
      </c>
      <c r="AC85" s="5" t="s">
        <v>1180</v>
      </c>
      <c r="AD85" s="5" t="s">
        <v>1181</v>
      </c>
      <c r="AE85" s="5" t="s">
        <v>1182</v>
      </c>
      <c r="AF85" s="5"/>
    </row>
    <row r="86">
      <c r="K86" s="5" t="s">
        <v>1183</v>
      </c>
      <c r="L86" s="5" t="s">
        <v>1184</v>
      </c>
      <c r="M86" s="80" t="s">
        <v>1051</v>
      </c>
      <c r="N86" s="80" t="s">
        <v>1185</v>
      </c>
      <c r="O86" s="80" t="s">
        <v>1186</v>
      </c>
      <c r="P86" s="5" t="s">
        <v>1187</v>
      </c>
      <c r="Q86" s="81" t="s">
        <v>450</v>
      </c>
      <c r="R86" s="48" t="s">
        <v>358</v>
      </c>
      <c r="S86" s="1" t="s">
        <v>692</v>
      </c>
      <c r="T86" s="5" t="s">
        <v>1188</v>
      </c>
      <c r="U86" s="82" t="s">
        <v>1189</v>
      </c>
      <c r="V86" s="5" t="s">
        <v>1190</v>
      </c>
      <c r="W86" s="84" t="s">
        <v>1191</v>
      </c>
      <c r="X86" s="84" t="s">
        <v>1192</v>
      </c>
      <c r="Y86" s="1" t="s">
        <v>1193</v>
      </c>
      <c r="Z86" s="80" t="s">
        <v>1141</v>
      </c>
      <c r="AA86" s="80" t="s">
        <v>722</v>
      </c>
      <c r="AB86" s="5" t="s">
        <v>1061</v>
      </c>
      <c r="AC86" s="5" t="s">
        <v>1194</v>
      </c>
      <c r="AD86" s="5" t="s">
        <v>770</v>
      </c>
      <c r="AE86" s="5" t="s">
        <v>1195</v>
      </c>
      <c r="AF86" s="5"/>
    </row>
    <row r="87">
      <c r="K87" s="5" t="s">
        <v>1196</v>
      </c>
      <c r="L87" s="5" t="s">
        <v>1197</v>
      </c>
      <c r="M87" s="80" t="s">
        <v>433</v>
      </c>
      <c r="N87" s="80" t="s">
        <v>418</v>
      </c>
      <c r="O87" s="80" t="s">
        <v>1198</v>
      </c>
      <c r="P87" s="5" t="s">
        <v>660</v>
      </c>
      <c r="Q87" s="1" t="s">
        <v>659</v>
      </c>
      <c r="R87" s="48" t="s">
        <v>528</v>
      </c>
      <c r="S87" s="1" t="s">
        <v>1199</v>
      </c>
      <c r="T87" s="1" t="s">
        <v>1200</v>
      </c>
      <c r="U87" s="82" t="s">
        <v>1201</v>
      </c>
      <c r="V87" s="5" t="s">
        <v>1202</v>
      </c>
      <c r="W87" s="84" t="s">
        <v>1203</v>
      </c>
      <c r="X87" s="84" t="s">
        <v>1204</v>
      </c>
      <c r="Y87" s="1" t="s">
        <v>1205</v>
      </c>
      <c r="Z87" s="80" t="s">
        <v>1206</v>
      </c>
      <c r="AA87" s="80" t="s">
        <v>1152</v>
      </c>
      <c r="AB87" s="5" t="s">
        <v>1207</v>
      </c>
      <c r="AC87" s="5" t="s">
        <v>1208</v>
      </c>
      <c r="AD87" s="5" t="s">
        <v>1209</v>
      </c>
      <c r="AE87" s="5" t="s">
        <v>1210</v>
      </c>
      <c r="AF87" s="5"/>
    </row>
    <row r="88">
      <c r="K88" s="5" t="s">
        <v>1211</v>
      </c>
      <c r="L88" s="5" t="s">
        <v>1212</v>
      </c>
      <c r="M88" s="80" t="s">
        <v>797</v>
      </c>
      <c r="N88" s="80" t="s">
        <v>1213</v>
      </c>
      <c r="O88" s="80" t="s">
        <v>1214</v>
      </c>
      <c r="P88" s="5" t="s">
        <v>1215</v>
      </c>
      <c r="Q88" s="66" t="s">
        <v>605</v>
      </c>
      <c r="R88" s="48" t="s">
        <v>1216</v>
      </c>
      <c r="S88" s="1" t="s">
        <v>1217</v>
      </c>
      <c r="T88" s="1" t="s">
        <v>1218</v>
      </c>
      <c r="U88" s="82" t="s">
        <v>1219</v>
      </c>
      <c r="V88" s="5" t="s">
        <v>1220</v>
      </c>
      <c r="W88" s="84" t="s">
        <v>1221</v>
      </c>
      <c r="X88" s="84" t="s">
        <v>1003</v>
      </c>
      <c r="Y88" s="1" t="s">
        <v>1222</v>
      </c>
      <c r="Z88" s="80" t="s">
        <v>978</v>
      </c>
      <c r="AA88" s="80" t="s">
        <v>1223</v>
      </c>
      <c r="AB88" s="5" t="s">
        <v>645</v>
      </c>
      <c r="AC88" s="5" t="s">
        <v>736</v>
      </c>
      <c r="AD88" s="5" t="s">
        <v>1224</v>
      </c>
      <c r="AE88" s="5" t="s">
        <v>1225</v>
      </c>
      <c r="AF88" s="5"/>
    </row>
    <row r="89">
      <c r="K89" s="5" t="s">
        <v>1173</v>
      </c>
      <c r="L89" s="5" t="s">
        <v>664</v>
      </c>
      <c r="M89" s="80" t="s">
        <v>1226</v>
      </c>
      <c r="N89" s="80" t="s">
        <v>1227</v>
      </c>
      <c r="O89" s="80" t="s">
        <v>819</v>
      </c>
      <c r="P89" s="5" t="s">
        <v>1228</v>
      </c>
      <c r="Q89" s="66" t="s">
        <v>400</v>
      </c>
      <c r="R89" s="48" t="s">
        <v>1229</v>
      </c>
      <c r="S89" s="1" t="s">
        <v>660</v>
      </c>
      <c r="T89" s="1" t="s">
        <v>1230</v>
      </c>
      <c r="U89" s="82" t="s">
        <v>1231</v>
      </c>
      <c r="V89" s="5" t="s">
        <v>1232</v>
      </c>
      <c r="W89" s="84" t="s">
        <v>1233</v>
      </c>
      <c r="X89" s="84" t="s">
        <v>1234</v>
      </c>
      <c r="Y89" s="1" t="s">
        <v>1235</v>
      </c>
      <c r="Z89" s="80" t="s">
        <v>368</v>
      </c>
      <c r="AA89" s="80" t="s">
        <v>550</v>
      </c>
      <c r="AB89" s="5" t="s">
        <v>1236</v>
      </c>
      <c r="AC89" s="5" t="s">
        <v>1237</v>
      </c>
      <c r="AD89" s="5" t="s">
        <v>1238</v>
      </c>
      <c r="AE89" s="5" t="s">
        <v>1239</v>
      </c>
      <c r="AF89" s="5"/>
    </row>
    <row r="90">
      <c r="K90" s="5" t="s">
        <v>1240</v>
      </c>
      <c r="L90" s="5" t="s">
        <v>1241</v>
      </c>
      <c r="M90" s="80" t="s">
        <v>1104</v>
      </c>
      <c r="N90" s="80" t="s">
        <v>1240</v>
      </c>
      <c r="O90" s="80" t="s">
        <v>1242</v>
      </c>
      <c r="P90" s="5" t="s">
        <v>1243</v>
      </c>
      <c r="Q90" s="81" t="s">
        <v>1244</v>
      </c>
      <c r="R90" s="48" t="s">
        <v>662</v>
      </c>
      <c r="S90" s="66" t="s">
        <v>456</v>
      </c>
      <c r="T90" s="1" t="s">
        <v>1245</v>
      </c>
      <c r="U90" s="82" t="s">
        <v>1246</v>
      </c>
      <c r="V90" s="5" t="s">
        <v>1247</v>
      </c>
      <c r="W90" s="84" t="s">
        <v>1248</v>
      </c>
      <c r="X90" s="84" t="s">
        <v>1249</v>
      </c>
      <c r="Y90" s="1" t="s">
        <v>1250</v>
      </c>
      <c r="Z90" s="80" t="s">
        <v>736</v>
      </c>
      <c r="AA90" s="80" t="s">
        <v>1251</v>
      </c>
      <c r="AB90" s="5" t="s">
        <v>331</v>
      </c>
      <c r="AC90" s="5" t="s">
        <v>1252</v>
      </c>
      <c r="AD90" s="5" t="s">
        <v>1253</v>
      </c>
      <c r="AE90" s="5" t="s">
        <v>1254</v>
      </c>
      <c r="AF90" s="5"/>
    </row>
    <row r="91">
      <c r="K91" s="5" t="s">
        <v>1255</v>
      </c>
      <c r="L91" s="5" t="s">
        <v>358</v>
      </c>
      <c r="M91" s="80" t="s">
        <v>1256</v>
      </c>
      <c r="N91" s="80" t="s">
        <v>1257</v>
      </c>
      <c r="O91" s="80" t="s">
        <v>1150</v>
      </c>
      <c r="P91" s="5" t="s">
        <v>1258</v>
      </c>
      <c r="Q91" s="81" t="s">
        <v>1259</v>
      </c>
      <c r="R91" s="48" t="s">
        <v>717</v>
      </c>
      <c r="S91" s="1" t="s">
        <v>1260</v>
      </c>
      <c r="T91" s="1" t="s">
        <v>1261</v>
      </c>
      <c r="U91" s="82" t="s">
        <v>1262</v>
      </c>
      <c r="V91" s="5" t="s">
        <v>1263</v>
      </c>
      <c r="W91" s="84" t="s">
        <v>1264</v>
      </c>
      <c r="X91" s="84" t="s">
        <v>1265</v>
      </c>
      <c r="Y91" s="1" t="s">
        <v>1266</v>
      </c>
      <c r="Z91" s="80" t="s">
        <v>1267</v>
      </c>
      <c r="AA91" s="80" t="s">
        <v>1268</v>
      </c>
      <c r="AB91" s="5" t="s">
        <v>591</v>
      </c>
      <c r="AC91" s="5" t="s">
        <v>1269</v>
      </c>
      <c r="AD91" s="5" t="s">
        <v>1270</v>
      </c>
      <c r="AE91" s="5" t="s">
        <v>1271</v>
      </c>
      <c r="AF91" s="5"/>
    </row>
    <row r="92">
      <c r="K92" s="5" t="s">
        <v>1272</v>
      </c>
      <c r="L92" s="5" t="s">
        <v>1273</v>
      </c>
      <c r="M92" s="80" t="s">
        <v>618</v>
      </c>
      <c r="N92" s="80" t="s">
        <v>1274</v>
      </c>
      <c r="O92" s="80" t="s">
        <v>1275</v>
      </c>
      <c r="P92" s="5" t="s">
        <v>1276</v>
      </c>
      <c r="Q92" s="81" t="s">
        <v>947</v>
      </c>
      <c r="R92" s="48" t="s">
        <v>1277</v>
      </c>
      <c r="S92" s="66" t="s">
        <v>1278</v>
      </c>
      <c r="T92" s="1" t="s">
        <v>1279</v>
      </c>
      <c r="U92" s="82" t="s">
        <v>1280</v>
      </c>
      <c r="V92" s="5" t="s">
        <v>1281</v>
      </c>
      <c r="W92" s="84" t="s">
        <v>1282</v>
      </c>
      <c r="X92" s="84" t="s">
        <v>1283</v>
      </c>
      <c r="Y92" s="1" t="s">
        <v>1284</v>
      </c>
      <c r="Z92" s="80" t="s">
        <v>936</v>
      </c>
      <c r="AA92" s="80" t="s">
        <v>1000</v>
      </c>
      <c r="AB92" s="5" t="s">
        <v>1285</v>
      </c>
      <c r="AC92" s="5" t="s">
        <v>1286</v>
      </c>
      <c r="AD92" s="5" t="s">
        <v>1287</v>
      </c>
      <c r="AE92" s="5" t="s">
        <v>1288</v>
      </c>
      <c r="AF92" s="5"/>
    </row>
    <row r="93">
      <c r="K93" s="5" t="s">
        <v>1289</v>
      </c>
      <c r="L93" s="5" t="s">
        <v>1290</v>
      </c>
      <c r="M93" s="80" t="s">
        <v>591</v>
      </c>
      <c r="N93" s="85" t="s">
        <v>1291</v>
      </c>
      <c r="O93" s="80" t="s">
        <v>1292</v>
      </c>
      <c r="P93" s="5" t="s">
        <v>1293</v>
      </c>
      <c r="Q93" s="66" t="s">
        <v>1294</v>
      </c>
      <c r="R93" s="48" t="s">
        <v>472</v>
      </c>
      <c r="S93" s="1" t="s">
        <v>1123</v>
      </c>
      <c r="T93" s="1" t="s">
        <v>1295</v>
      </c>
      <c r="U93" s="82" t="s">
        <v>1296</v>
      </c>
      <c r="V93" s="5" t="s">
        <v>1297</v>
      </c>
      <c r="W93" s="84" t="s">
        <v>1298</v>
      </c>
      <c r="X93" s="84" t="s">
        <v>1299</v>
      </c>
      <c r="Y93" s="1" t="s">
        <v>375</v>
      </c>
      <c r="Z93" s="80" t="s">
        <v>1300</v>
      </c>
      <c r="AA93" s="80" t="s">
        <v>309</v>
      </c>
      <c r="AB93" s="5" t="s">
        <v>1301</v>
      </c>
      <c r="AC93" s="5" t="s">
        <v>1302</v>
      </c>
      <c r="AD93" s="5" t="s">
        <v>680</v>
      </c>
      <c r="AE93" s="5" t="s">
        <v>1303</v>
      </c>
      <c r="AF93" s="5"/>
    </row>
    <row r="94">
      <c r="K94" s="5" t="s">
        <v>365</v>
      </c>
      <c r="L94" s="5" t="s">
        <v>1304</v>
      </c>
      <c r="M94" s="80" t="s">
        <v>1305</v>
      </c>
      <c r="N94" s="80" t="s">
        <v>494</v>
      </c>
      <c r="O94" s="80" t="s">
        <v>979</v>
      </c>
      <c r="P94" s="5" t="s">
        <v>1306</v>
      </c>
      <c r="Q94" s="81" t="s">
        <v>1307</v>
      </c>
      <c r="R94" s="48" t="s">
        <v>1308</v>
      </c>
      <c r="S94" s="1" t="s">
        <v>625</v>
      </c>
      <c r="T94" s="1" t="s">
        <v>1309</v>
      </c>
      <c r="U94" s="82" t="s">
        <v>1310</v>
      </c>
      <c r="V94" s="5" t="s">
        <v>1311</v>
      </c>
      <c r="W94" s="84" t="s">
        <v>1312</v>
      </c>
      <c r="X94" s="84" t="s">
        <v>1313</v>
      </c>
      <c r="Y94" s="1" t="s">
        <v>1314</v>
      </c>
      <c r="Z94" s="80" t="s">
        <v>1137</v>
      </c>
      <c r="AA94" s="80" t="s">
        <v>1308</v>
      </c>
      <c r="AB94" s="5" t="s">
        <v>1315</v>
      </c>
      <c r="AC94" s="5" t="s">
        <v>1316</v>
      </c>
      <c r="AD94" s="5" t="s">
        <v>1317</v>
      </c>
      <c r="AE94" s="5" t="s">
        <v>1318</v>
      </c>
      <c r="AF94" s="5"/>
    </row>
    <row r="95">
      <c r="K95" s="5" t="s">
        <v>332</v>
      </c>
      <c r="L95" s="5" t="s">
        <v>1010</v>
      </c>
      <c r="M95" s="80" t="s">
        <v>1319</v>
      </c>
      <c r="N95" s="80" t="s">
        <v>332</v>
      </c>
      <c r="O95" s="80" t="s">
        <v>1320</v>
      </c>
      <c r="P95" s="5" t="s">
        <v>1321</v>
      </c>
      <c r="Q95" s="81" t="s">
        <v>413</v>
      </c>
      <c r="R95" s="48" t="s">
        <v>1122</v>
      </c>
      <c r="S95" s="1" t="s">
        <v>991</v>
      </c>
      <c r="T95" s="1" t="s">
        <v>1322</v>
      </c>
      <c r="U95" s="82" t="s">
        <v>1323</v>
      </c>
      <c r="V95" s="5" t="s">
        <v>1324</v>
      </c>
      <c r="W95" s="84" t="s">
        <v>1325</v>
      </c>
      <c r="X95" s="84" t="s">
        <v>1326</v>
      </c>
      <c r="Y95" s="1" t="s">
        <v>1327</v>
      </c>
      <c r="Z95" s="80" t="s">
        <v>1328</v>
      </c>
      <c r="AA95" s="80" t="s">
        <v>1122</v>
      </c>
      <c r="AB95" s="5" t="s">
        <v>419</v>
      </c>
      <c r="AC95" s="5" t="s">
        <v>1329</v>
      </c>
      <c r="AD95" s="5" t="s">
        <v>1330</v>
      </c>
      <c r="AE95" s="5" t="s">
        <v>1331</v>
      </c>
      <c r="AF95" s="5"/>
    </row>
    <row r="96">
      <c r="K96" s="5" t="s">
        <v>1332</v>
      </c>
      <c r="L96" s="5" t="s">
        <v>1333</v>
      </c>
      <c r="M96" s="80" t="s">
        <v>878</v>
      </c>
      <c r="N96" s="80" t="s">
        <v>1334</v>
      </c>
      <c r="O96" s="80" t="s">
        <v>1335</v>
      </c>
      <c r="P96" s="5" t="s">
        <v>1336</v>
      </c>
      <c r="Q96" s="1" t="s">
        <v>623</v>
      </c>
      <c r="R96" s="66" t="s">
        <v>133</v>
      </c>
      <c r="S96" s="1" t="s">
        <v>1337</v>
      </c>
      <c r="T96" s="1" t="s">
        <v>1338</v>
      </c>
      <c r="U96" s="82" t="s">
        <v>1339</v>
      </c>
      <c r="V96" s="5" t="s">
        <v>1340</v>
      </c>
      <c r="W96" s="84" t="s">
        <v>1341</v>
      </c>
      <c r="X96" s="84" t="s">
        <v>1342</v>
      </c>
      <c r="Y96" s="1" t="s">
        <v>1343</v>
      </c>
      <c r="Z96" s="80" t="s">
        <v>832</v>
      </c>
      <c r="AA96" s="80" t="s">
        <v>590</v>
      </c>
      <c r="AB96" s="5" t="s">
        <v>610</v>
      </c>
      <c r="AC96" s="5" t="s">
        <v>1344</v>
      </c>
      <c r="AD96" s="5" t="s">
        <v>382</v>
      </c>
      <c r="AE96" s="5" t="s">
        <v>1345</v>
      </c>
      <c r="AF96" s="5"/>
    </row>
    <row r="97">
      <c r="K97" s="5" t="s">
        <v>1346</v>
      </c>
      <c r="L97" s="5" t="s">
        <v>733</v>
      </c>
      <c r="M97" s="80" t="s">
        <v>1347</v>
      </c>
      <c r="N97" s="80" t="s">
        <v>1348</v>
      </c>
      <c r="O97" s="80" t="s">
        <v>1349</v>
      </c>
      <c r="P97" s="5" t="s">
        <v>1350</v>
      </c>
      <c r="Q97" s="66" t="s">
        <v>752</v>
      </c>
      <c r="R97" s="66" t="s">
        <v>1351</v>
      </c>
      <c r="S97" s="1" t="s">
        <v>1352</v>
      </c>
      <c r="T97" s="1" t="s">
        <v>1353</v>
      </c>
      <c r="U97" s="82" t="s">
        <v>1354</v>
      </c>
      <c r="V97" s="5" t="s">
        <v>1355</v>
      </c>
      <c r="W97" s="84" t="s">
        <v>1356</v>
      </c>
      <c r="X97" s="84" t="s">
        <v>1357</v>
      </c>
      <c r="Y97" s="1" t="s">
        <v>1358</v>
      </c>
      <c r="Z97" s="80" t="s">
        <v>645</v>
      </c>
      <c r="AA97" s="80" t="s">
        <v>773</v>
      </c>
      <c r="AB97" s="5" t="s">
        <v>1359</v>
      </c>
      <c r="AC97" s="5" t="s">
        <v>1360</v>
      </c>
      <c r="AD97" s="5" t="s">
        <v>1361</v>
      </c>
      <c r="AE97" s="5" t="s">
        <v>1362</v>
      </c>
      <c r="AF97" s="5"/>
    </row>
    <row r="98">
      <c r="K98" s="5" t="s">
        <v>947</v>
      </c>
      <c r="L98" s="5" t="s">
        <v>912</v>
      </c>
      <c r="M98" s="80" t="s">
        <v>1315</v>
      </c>
      <c r="N98" s="80" t="s">
        <v>1363</v>
      </c>
      <c r="O98" s="80" t="s">
        <v>1364</v>
      </c>
      <c r="P98" s="5" t="s">
        <v>1365</v>
      </c>
      <c r="Q98" s="66" t="s">
        <v>305</v>
      </c>
      <c r="R98" s="48" t="s">
        <v>1366</v>
      </c>
      <c r="S98" s="1" t="s">
        <v>1367</v>
      </c>
      <c r="T98" s="1" t="s">
        <v>1368</v>
      </c>
      <c r="U98" s="82" t="s">
        <v>1369</v>
      </c>
      <c r="V98" s="5" t="s">
        <v>1370</v>
      </c>
      <c r="W98" s="84" t="s">
        <v>1371</v>
      </c>
      <c r="X98" s="84" t="s">
        <v>1372</v>
      </c>
      <c r="Y98" s="31" t="s">
        <v>1373</v>
      </c>
      <c r="Z98" s="80" t="s">
        <v>1374</v>
      </c>
      <c r="AA98" s="80" t="s">
        <v>1375</v>
      </c>
      <c r="AB98" s="5" t="s">
        <v>1376</v>
      </c>
      <c r="AC98" s="5" t="s">
        <v>1377</v>
      </c>
      <c r="AD98" s="5" t="s">
        <v>1378</v>
      </c>
      <c r="AE98" s="5" t="s">
        <v>402</v>
      </c>
      <c r="AF98" s="5"/>
    </row>
    <row r="99">
      <c r="K99" s="5" t="s">
        <v>1379</v>
      </c>
      <c r="L99" s="5" t="s">
        <v>1380</v>
      </c>
      <c r="M99" s="80" t="s">
        <v>1207</v>
      </c>
      <c r="N99" s="80" t="s">
        <v>1381</v>
      </c>
      <c r="O99" s="80" t="s">
        <v>1122</v>
      </c>
      <c r="P99" s="5" t="s">
        <v>1382</v>
      </c>
      <c r="Q99" s="81" t="s">
        <v>1206</v>
      </c>
      <c r="R99" s="48" t="s">
        <v>1383</v>
      </c>
      <c r="S99" s="1" t="s">
        <v>964</v>
      </c>
      <c r="T99" s="1" t="s">
        <v>1384</v>
      </c>
      <c r="U99" s="82" t="s">
        <v>1385</v>
      </c>
      <c r="V99" s="5" t="s">
        <v>1386</v>
      </c>
      <c r="W99" s="84" t="s">
        <v>1387</v>
      </c>
      <c r="X99" s="84" t="s">
        <v>1388</v>
      </c>
      <c r="Y99" s="1" t="s">
        <v>1389</v>
      </c>
      <c r="Z99" s="80" t="s">
        <v>1390</v>
      </c>
      <c r="AA99" s="80" t="s">
        <v>1391</v>
      </c>
      <c r="AB99" s="5" t="s">
        <v>1217</v>
      </c>
      <c r="AC99" s="5" t="s">
        <v>1392</v>
      </c>
      <c r="AD99" s="5" t="s">
        <v>1393</v>
      </c>
      <c r="AE99" s="5" t="s">
        <v>1394</v>
      </c>
      <c r="AF99" s="5"/>
    </row>
    <row r="100">
      <c r="K100" s="5" t="s">
        <v>1141</v>
      </c>
      <c r="L100" s="5" t="s">
        <v>796</v>
      </c>
      <c r="M100" s="80" t="s">
        <v>1395</v>
      </c>
      <c r="N100" s="80" t="s">
        <v>1396</v>
      </c>
      <c r="O100" s="80" t="s">
        <v>1397</v>
      </c>
      <c r="P100" s="5" t="s">
        <v>1398</v>
      </c>
      <c r="Q100" s="66" t="s">
        <v>480</v>
      </c>
      <c r="R100" s="1" t="s">
        <v>1399</v>
      </c>
      <c r="S100" s="1" t="s">
        <v>1400</v>
      </c>
      <c r="T100" s="1" t="s">
        <v>1401</v>
      </c>
      <c r="U100" s="82" t="s">
        <v>1402</v>
      </c>
      <c r="V100" s="5" t="s">
        <v>1403</v>
      </c>
      <c r="W100" s="84" t="s">
        <v>1404</v>
      </c>
      <c r="X100" s="84" t="s">
        <v>1405</v>
      </c>
      <c r="Y100" s="1" t="s">
        <v>1406</v>
      </c>
      <c r="Z100" s="80" t="s">
        <v>321</v>
      </c>
      <c r="AA100" s="80" t="s">
        <v>1407</v>
      </c>
      <c r="AB100" s="5" t="s">
        <v>313</v>
      </c>
      <c r="AC100" s="5" t="s">
        <v>1408</v>
      </c>
      <c r="AD100" s="5" t="s">
        <v>1409</v>
      </c>
      <c r="AE100" s="5" t="s">
        <v>1410</v>
      </c>
      <c r="AF100" s="5"/>
    </row>
    <row r="101">
      <c r="K101" s="5" t="s">
        <v>503</v>
      </c>
      <c r="L101" s="5" t="s">
        <v>1079</v>
      </c>
      <c r="M101" s="80" t="s">
        <v>1411</v>
      </c>
      <c r="N101" s="80" t="s">
        <v>865</v>
      </c>
      <c r="O101" s="80" t="s">
        <v>1412</v>
      </c>
      <c r="P101" s="5" t="s">
        <v>1413</v>
      </c>
      <c r="Q101" s="81" t="s">
        <v>341</v>
      </c>
      <c r="R101" s="48" t="s">
        <v>1414</v>
      </c>
      <c r="S101" s="1" t="s">
        <v>1415</v>
      </c>
      <c r="T101" s="1" t="s">
        <v>1416</v>
      </c>
      <c r="U101" s="82" t="s">
        <v>1417</v>
      </c>
      <c r="V101" s="5" t="s">
        <v>1418</v>
      </c>
      <c r="W101" s="84" t="s">
        <v>1419</v>
      </c>
      <c r="X101" s="84" t="s">
        <v>1420</v>
      </c>
      <c r="Y101" s="1" t="s">
        <v>1421</v>
      </c>
      <c r="Z101" s="80" t="s">
        <v>1422</v>
      </c>
      <c r="AA101" s="80" t="s">
        <v>1423</v>
      </c>
      <c r="AB101" s="5" t="s">
        <v>1424</v>
      </c>
      <c r="AC101" s="5" t="s">
        <v>1425</v>
      </c>
      <c r="AD101" s="5" t="s">
        <v>1426</v>
      </c>
      <c r="AE101" s="5" t="s">
        <v>1427</v>
      </c>
      <c r="AF101" s="5"/>
    </row>
    <row r="102">
      <c r="K102" s="5" t="s">
        <v>386</v>
      </c>
      <c r="L102" s="5" t="s">
        <v>528</v>
      </c>
      <c r="M102" s="80" t="s">
        <v>1428</v>
      </c>
      <c r="N102" s="80" t="s">
        <v>752</v>
      </c>
      <c r="O102" s="80" t="s">
        <v>1135</v>
      </c>
      <c r="P102" s="5" t="s">
        <v>1429</v>
      </c>
      <c r="Q102" s="66" t="s">
        <v>341</v>
      </c>
      <c r="R102" s="1" t="s">
        <v>1430</v>
      </c>
      <c r="S102" s="1" t="s">
        <v>1104</v>
      </c>
      <c r="T102" s="1" t="s">
        <v>1431</v>
      </c>
      <c r="U102" s="82" t="s">
        <v>1432</v>
      </c>
      <c r="V102" s="5" t="s">
        <v>1433</v>
      </c>
      <c r="W102" s="84" t="s">
        <v>1434</v>
      </c>
      <c r="X102" s="84" t="s">
        <v>1435</v>
      </c>
      <c r="Y102" s="1" t="s">
        <v>1436</v>
      </c>
      <c r="Z102" s="80" t="s">
        <v>1437</v>
      </c>
      <c r="AA102" s="80" t="s">
        <v>347</v>
      </c>
      <c r="AB102" s="5" t="s">
        <v>756</v>
      </c>
      <c r="AC102" s="5" t="s">
        <v>1438</v>
      </c>
      <c r="AD102" s="5" t="s">
        <v>1439</v>
      </c>
      <c r="AE102" s="5" t="s">
        <v>1440</v>
      </c>
      <c r="AF102" s="5"/>
    </row>
    <row r="103">
      <c r="K103" s="5" t="s">
        <v>1441</v>
      </c>
      <c r="L103" s="5" t="s">
        <v>526</v>
      </c>
      <c r="M103" s="80" t="s">
        <v>991</v>
      </c>
      <c r="N103" s="80" t="s">
        <v>1442</v>
      </c>
      <c r="O103" s="80" t="s">
        <v>852</v>
      </c>
      <c r="P103" s="5" t="s">
        <v>1443</v>
      </c>
      <c r="Q103" s="81" t="s">
        <v>456</v>
      </c>
      <c r="R103" s="48" t="s">
        <v>1444</v>
      </c>
      <c r="S103" s="1" t="s">
        <v>428</v>
      </c>
      <c r="T103" s="1" t="s">
        <v>1445</v>
      </c>
      <c r="U103" s="82" t="s">
        <v>1446</v>
      </c>
      <c r="V103" s="5" t="s">
        <v>1447</v>
      </c>
      <c r="W103" s="84" t="s">
        <v>1448</v>
      </c>
      <c r="X103" s="84" t="s">
        <v>1449</v>
      </c>
      <c r="Y103" s="1" t="s">
        <v>1450</v>
      </c>
      <c r="Z103" s="80" t="s">
        <v>1451</v>
      </c>
      <c r="AA103" s="80" t="s">
        <v>694</v>
      </c>
      <c r="AB103" s="5" t="s">
        <v>1024</v>
      </c>
      <c r="AC103" s="5" t="s">
        <v>1452</v>
      </c>
      <c r="AD103" s="5" t="s">
        <v>1453</v>
      </c>
      <c r="AE103" s="5" t="s">
        <v>1454</v>
      </c>
      <c r="AF103" s="5"/>
    </row>
    <row r="104">
      <c r="K104" s="5" t="s">
        <v>1455</v>
      </c>
      <c r="L104" s="5" t="s">
        <v>312</v>
      </c>
      <c r="M104" s="80" t="s">
        <v>739</v>
      </c>
      <c r="N104" s="80" t="s">
        <v>1456</v>
      </c>
      <c r="O104" s="80" t="s">
        <v>816</v>
      </c>
      <c r="P104" s="5" t="s">
        <v>980</v>
      </c>
      <c r="Q104" s="66" t="s">
        <v>456</v>
      </c>
      <c r="R104" s="48" t="s">
        <v>1457</v>
      </c>
      <c r="S104" s="66" t="s">
        <v>1458</v>
      </c>
      <c r="T104" s="1" t="s">
        <v>1459</v>
      </c>
      <c r="U104" s="82" t="s">
        <v>1460</v>
      </c>
      <c r="V104" s="5" t="s">
        <v>1461</v>
      </c>
      <c r="W104" s="84" t="s">
        <v>1462</v>
      </c>
      <c r="X104" s="84" t="s">
        <v>1463</v>
      </c>
      <c r="Y104" s="1" t="s">
        <v>1464</v>
      </c>
      <c r="Z104" s="80" t="s">
        <v>549</v>
      </c>
      <c r="AA104" s="80" t="s">
        <v>520</v>
      </c>
      <c r="AB104" s="5" t="s">
        <v>1465</v>
      </c>
      <c r="AC104" s="5" t="s">
        <v>1466</v>
      </c>
      <c r="AD104" s="5" t="s">
        <v>1467</v>
      </c>
      <c r="AE104" s="5" t="s">
        <v>1468</v>
      </c>
      <c r="AF104" s="5"/>
    </row>
    <row r="105">
      <c r="K105" s="5" t="s">
        <v>1469</v>
      </c>
      <c r="L105" s="5" t="s">
        <v>1470</v>
      </c>
      <c r="M105" s="80" t="s">
        <v>1471</v>
      </c>
      <c r="N105" s="80" t="s">
        <v>623</v>
      </c>
      <c r="O105" s="80" t="s">
        <v>1472</v>
      </c>
      <c r="P105" s="5" t="s">
        <v>1473</v>
      </c>
      <c r="Q105" s="66" t="s">
        <v>551</v>
      </c>
      <c r="R105" s="48" t="s">
        <v>843</v>
      </c>
      <c r="S105" s="66" t="s">
        <v>1118</v>
      </c>
      <c r="T105" s="1" t="s">
        <v>1474</v>
      </c>
      <c r="U105" s="82" t="s">
        <v>1475</v>
      </c>
      <c r="V105" s="5" t="s">
        <v>1476</v>
      </c>
      <c r="W105" s="84" t="s">
        <v>1477</v>
      </c>
      <c r="X105" s="84" t="s">
        <v>1478</v>
      </c>
      <c r="Y105" s="1" t="s">
        <v>1479</v>
      </c>
      <c r="Z105" s="80" t="s">
        <v>1480</v>
      </c>
      <c r="AA105" s="80" t="s">
        <v>1481</v>
      </c>
      <c r="AB105" s="5" t="s">
        <v>1482</v>
      </c>
      <c r="AC105" s="5" t="s">
        <v>799</v>
      </c>
      <c r="AD105" s="5" t="s">
        <v>1483</v>
      </c>
      <c r="AE105" s="5" t="s">
        <v>1484</v>
      </c>
      <c r="AF105" s="5"/>
    </row>
    <row r="106">
      <c r="K106" s="5" t="s">
        <v>1485</v>
      </c>
      <c r="L106" s="86" t="s">
        <v>1486</v>
      </c>
      <c r="M106" s="80" t="s">
        <v>331</v>
      </c>
      <c r="N106" s="80" t="s">
        <v>1487</v>
      </c>
      <c r="O106" s="80" t="s">
        <v>1304</v>
      </c>
      <c r="P106" s="5" t="s">
        <v>1488</v>
      </c>
      <c r="Q106" s="81" t="s">
        <v>1489</v>
      </c>
      <c r="R106" s="48" t="s">
        <v>912</v>
      </c>
      <c r="S106" s="1" t="s">
        <v>1490</v>
      </c>
      <c r="T106" s="1" t="s">
        <v>1491</v>
      </c>
      <c r="U106" s="82" t="s">
        <v>1492</v>
      </c>
      <c r="V106" s="5" t="s">
        <v>1493</v>
      </c>
      <c r="W106" s="84" t="s">
        <v>1494</v>
      </c>
      <c r="X106" s="84" t="s">
        <v>1495</v>
      </c>
      <c r="Y106" s="1" t="s">
        <v>1496</v>
      </c>
      <c r="Z106" s="80" t="s">
        <v>882</v>
      </c>
      <c r="AA106" s="80" t="s">
        <v>1497</v>
      </c>
      <c r="AB106" s="5" t="s">
        <v>1498</v>
      </c>
      <c r="AC106" s="5" t="s">
        <v>1499</v>
      </c>
      <c r="AD106" s="5" t="s">
        <v>1500</v>
      </c>
      <c r="AE106" s="5" t="s">
        <v>1501</v>
      </c>
      <c r="AF106" s="5"/>
    </row>
    <row r="107">
      <c r="K107" s="5" t="s">
        <v>1300</v>
      </c>
      <c r="L107" s="86" t="s">
        <v>387</v>
      </c>
      <c r="M107" s="80" t="s">
        <v>1502</v>
      </c>
      <c r="N107" s="80" t="s">
        <v>1503</v>
      </c>
      <c r="O107" s="80" t="s">
        <v>1504</v>
      </c>
      <c r="P107" s="5" t="s">
        <v>1505</v>
      </c>
      <c r="Q107" s="1" t="s">
        <v>549</v>
      </c>
      <c r="R107" s="48" t="s">
        <v>327</v>
      </c>
      <c r="S107" s="66" t="s">
        <v>1506</v>
      </c>
      <c r="T107" s="1" t="s">
        <v>1507</v>
      </c>
      <c r="U107" s="82" t="s">
        <v>1508</v>
      </c>
      <c r="V107" s="5" t="s">
        <v>1509</v>
      </c>
      <c r="W107" s="84" t="s">
        <v>1510</v>
      </c>
      <c r="X107" s="84" t="s">
        <v>1511</v>
      </c>
      <c r="Y107" s="1" t="s">
        <v>1512</v>
      </c>
      <c r="Z107" s="80" t="s">
        <v>1513</v>
      </c>
      <c r="AA107" s="80" t="s">
        <v>1216</v>
      </c>
      <c r="AB107" s="5" t="s">
        <v>1514</v>
      </c>
      <c r="AC107" s="5" t="s">
        <v>697</v>
      </c>
      <c r="AD107" s="5" t="s">
        <v>366</v>
      </c>
      <c r="AE107" s="5" t="s">
        <v>928</v>
      </c>
      <c r="AF107" s="5"/>
    </row>
    <row r="108">
      <c r="K108" s="5" t="s">
        <v>1515</v>
      </c>
      <c r="L108" s="86" t="s">
        <v>1516</v>
      </c>
      <c r="M108" s="80" t="s">
        <v>1061</v>
      </c>
      <c r="N108" s="80" t="s">
        <v>671</v>
      </c>
      <c r="O108" s="80" t="s">
        <v>1517</v>
      </c>
      <c r="P108" s="5" t="s">
        <v>1518</v>
      </c>
      <c r="Q108" s="81" t="s">
        <v>324</v>
      </c>
      <c r="R108" s="48" t="s">
        <v>1519</v>
      </c>
      <c r="S108" s="1" t="s">
        <v>529</v>
      </c>
      <c r="T108" s="1" t="s">
        <v>1520</v>
      </c>
      <c r="U108" s="82" t="s">
        <v>1521</v>
      </c>
      <c r="V108" s="5" t="s">
        <v>1522</v>
      </c>
      <c r="W108" s="84" t="s">
        <v>1523</v>
      </c>
      <c r="X108" s="84" t="s">
        <v>1524</v>
      </c>
      <c r="Y108" s="1" t="s">
        <v>1525</v>
      </c>
      <c r="Z108" s="80" t="s">
        <v>305</v>
      </c>
      <c r="AA108" s="80" t="s">
        <v>1526</v>
      </c>
      <c r="AB108" s="5" t="s">
        <v>538</v>
      </c>
      <c r="AC108" s="5" t="s">
        <v>1134</v>
      </c>
      <c r="AD108" s="5" t="s">
        <v>1527</v>
      </c>
      <c r="AE108" s="5" t="s">
        <v>1528</v>
      </c>
      <c r="AF108" s="5"/>
    </row>
    <row r="109">
      <c r="K109" s="5" t="s">
        <v>1529</v>
      </c>
      <c r="L109" s="86" t="s">
        <v>1530</v>
      </c>
      <c r="M109" s="80" t="s">
        <v>1531</v>
      </c>
      <c r="N109" s="80" t="s">
        <v>860</v>
      </c>
      <c r="O109" s="80" t="s">
        <v>1532</v>
      </c>
      <c r="P109" s="5" t="s">
        <v>1533</v>
      </c>
      <c r="Q109" s="66" t="s">
        <v>324</v>
      </c>
      <c r="R109" s="48" t="s">
        <v>641</v>
      </c>
      <c r="S109" s="66" t="s">
        <v>1395</v>
      </c>
      <c r="T109" s="1" t="s">
        <v>1534</v>
      </c>
      <c r="U109" s="82" t="s">
        <v>1535</v>
      </c>
      <c r="V109" s="5" t="s">
        <v>1156</v>
      </c>
      <c r="W109" s="84" t="s">
        <v>1536</v>
      </c>
      <c r="X109" s="84" t="s">
        <v>1537</v>
      </c>
      <c r="Y109" s="1" t="s">
        <v>1538</v>
      </c>
      <c r="Z109" s="80" t="s">
        <v>1539</v>
      </c>
      <c r="AA109" s="80" t="s">
        <v>968</v>
      </c>
      <c r="AB109" s="5" t="s">
        <v>1540</v>
      </c>
      <c r="AC109" s="5" t="s">
        <v>1541</v>
      </c>
      <c r="AD109" s="5" t="s">
        <v>1542</v>
      </c>
      <c r="AE109" s="5" t="s">
        <v>1543</v>
      </c>
      <c r="AF109" s="5"/>
    </row>
    <row r="110">
      <c r="K110" s="5" t="s">
        <v>1544</v>
      </c>
      <c r="L110" s="86" t="s">
        <v>1545</v>
      </c>
      <c r="M110" s="80" t="s">
        <v>532</v>
      </c>
      <c r="N110" s="80" t="s">
        <v>1546</v>
      </c>
      <c r="O110" s="80" t="s">
        <v>133</v>
      </c>
      <c r="P110" s="5" t="s">
        <v>1547</v>
      </c>
      <c r="Q110" s="81" t="s">
        <v>320</v>
      </c>
      <c r="R110" s="48" t="s">
        <v>959</v>
      </c>
      <c r="S110" s="66" t="s">
        <v>1548</v>
      </c>
      <c r="T110" s="1" t="s">
        <v>1549</v>
      </c>
      <c r="U110" s="82" t="s">
        <v>1550</v>
      </c>
      <c r="V110" s="5" t="s">
        <v>1551</v>
      </c>
      <c r="W110" s="84" t="s">
        <v>1552</v>
      </c>
      <c r="X110" s="84" t="s">
        <v>1553</v>
      </c>
      <c r="Y110" s="1" t="s">
        <v>1554</v>
      </c>
      <c r="Z110" s="80" t="s">
        <v>756</v>
      </c>
      <c r="AA110" s="80" t="s">
        <v>1555</v>
      </c>
      <c r="AB110" s="5" t="s">
        <v>1556</v>
      </c>
      <c r="AC110" s="5" t="s">
        <v>1557</v>
      </c>
      <c r="AD110" s="5" t="s">
        <v>1558</v>
      </c>
      <c r="AE110" s="5" t="s">
        <v>1559</v>
      </c>
      <c r="AF110" s="5"/>
    </row>
    <row r="111">
      <c r="K111" s="5" t="s">
        <v>1560</v>
      </c>
      <c r="L111" s="86" t="s">
        <v>1561</v>
      </c>
      <c r="M111" s="80" t="s">
        <v>1562</v>
      </c>
      <c r="N111" s="80" t="s">
        <v>1563</v>
      </c>
      <c r="O111" s="80" t="s">
        <v>1564</v>
      </c>
      <c r="P111" s="5" t="s">
        <v>1565</v>
      </c>
      <c r="Q111" s="66" t="s">
        <v>320</v>
      </c>
      <c r="R111" s="48" t="s">
        <v>819</v>
      </c>
      <c r="S111" s="66" t="s">
        <v>1566</v>
      </c>
      <c r="T111" s="1" t="s">
        <v>1567</v>
      </c>
      <c r="U111" s="82" t="s">
        <v>1568</v>
      </c>
      <c r="V111" s="5" t="s">
        <v>1569</v>
      </c>
      <c r="W111" s="84" t="s">
        <v>1570</v>
      </c>
      <c r="X111" s="84" t="s">
        <v>1571</v>
      </c>
      <c r="Y111" s="1" t="s">
        <v>1572</v>
      </c>
      <c r="Z111" s="80" t="s">
        <v>1573</v>
      </c>
      <c r="AA111" s="80" t="s">
        <v>1574</v>
      </c>
      <c r="AB111" s="5" t="s">
        <v>1395</v>
      </c>
      <c r="AC111" s="5" t="s">
        <v>1575</v>
      </c>
      <c r="AD111" s="5" t="s">
        <v>1576</v>
      </c>
      <c r="AE111" s="5" t="s">
        <v>965</v>
      </c>
      <c r="AF111" s="5"/>
    </row>
    <row r="112">
      <c r="K112" s="5" t="s">
        <v>1577</v>
      </c>
      <c r="L112" s="86" t="s">
        <v>1578</v>
      </c>
      <c r="M112" s="80" t="s">
        <v>610</v>
      </c>
      <c r="N112" s="80" t="s">
        <v>1579</v>
      </c>
      <c r="O112" s="80" t="s">
        <v>1580</v>
      </c>
      <c r="P112" s="5" t="s">
        <v>1581</v>
      </c>
      <c r="Q112" s="81" t="s">
        <v>492</v>
      </c>
      <c r="R112" s="48" t="s">
        <v>1582</v>
      </c>
      <c r="S112" s="1" t="s">
        <v>1211</v>
      </c>
      <c r="T112" s="1" t="s">
        <v>1583</v>
      </c>
      <c r="U112" s="82" t="s">
        <v>1584</v>
      </c>
      <c r="V112" s="5" t="s">
        <v>1585</v>
      </c>
      <c r="W112" s="84" t="s">
        <v>1586</v>
      </c>
      <c r="X112" s="84" t="s">
        <v>1587</v>
      </c>
      <c r="Y112" s="1" t="s">
        <v>1205</v>
      </c>
      <c r="Z112" s="80" t="s">
        <v>984</v>
      </c>
      <c r="AA112" s="80" t="s">
        <v>1588</v>
      </c>
      <c r="AB112" s="5" t="s">
        <v>922</v>
      </c>
      <c r="AC112" s="5" t="s">
        <v>1589</v>
      </c>
      <c r="AD112" s="5" t="s">
        <v>1590</v>
      </c>
      <c r="AE112" s="5" t="s">
        <v>1591</v>
      </c>
      <c r="AF112" s="5"/>
    </row>
    <row r="113">
      <c r="K113" s="5" t="s">
        <v>1592</v>
      </c>
      <c r="L113" s="86" t="s">
        <v>1593</v>
      </c>
      <c r="M113" s="80" t="s">
        <v>861</v>
      </c>
      <c r="N113" s="80" t="s">
        <v>1594</v>
      </c>
      <c r="O113" s="80" t="s">
        <v>1595</v>
      </c>
      <c r="P113" s="5" t="s">
        <v>1596</v>
      </c>
      <c r="Q113" s="66" t="s">
        <v>492</v>
      </c>
      <c r="R113" s="48" t="s">
        <v>306</v>
      </c>
      <c r="S113" s="1" t="s">
        <v>1211</v>
      </c>
      <c r="T113" s="1" t="s">
        <v>1597</v>
      </c>
      <c r="U113" s="82" t="s">
        <v>1598</v>
      </c>
      <c r="V113" s="5" t="s">
        <v>1599</v>
      </c>
      <c r="W113" s="84" t="s">
        <v>1600</v>
      </c>
      <c r="X113" s="84" t="s">
        <v>1601</v>
      </c>
      <c r="Y113" s="1" t="s">
        <v>1602</v>
      </c>
      <c r="Z113" s="80" t="s">
        <v>917</v>
      </c>
      <c r="AA113" s="80" t="s">
        <v>1603</v>
      </c>
      <c r="AB113" s="5" t="s">
        <v>456</v>
      </c>
      <c r="AC113" s="5" t="s">
        <v>1604</v>
      </c>
      <c r="AD113" s="5" t="s">
        <v>1605</v>
      </c>
      <c r="AE113" s="5" t="s">
        <v>1256</v>
      </c>
      <c r="AF113" s="5"/>
    </row>
    <row r="114">
      <c r="K114" s="5" t="s">
        <v>739</v>
      </c>
      <c r="L114" s="86" t="s">
        <v>1606</v>
      </c>
      <c r="M114" s="80" t="s">
        <v>1236</v>
      </c>
      <c r="N114" s="80" t="s">
        <v>801</v>
      </c>
      <c r="O114" s="80" t="s">
        <v>1607</v>
      </c>
      <c r="P114" s="5" t="s">
        <v>1608</v>
      </c>
      <c r="Q114" s="81" t="s">
        <v>420</v>
      </c>
      <c r="R114" s="48" t="s">
        <v>1609</v>
      </c>
      <c r="S114" s="1" t="s">
        <v>1301</v>
      </c>
      <c r="T114" s="1" t="s">
        <v>1610</v>
      </c>
      <c r="U114" s="82" t="s">
        <v>1611</v>
      </c>
      <c r="V114" s="5" t="s">
        <v>1612</v>
      </c>
      <c r="W114" s="84" t="s">
        <v>1613</v>
      </c>
      <c r="X114" s="84" t="s">
        <v>1614</v>
      </c>
      <c r="Y114" s="1" t="s">
        <v>1615</v>
      </c>
      <c r="Z114" s="80" t="s">
        <v>1616</v>
      </c>
      <c r="AA114" s="80" t="s">
        <v>535</v>
      </c>
      <c r="AB114" s="5" t="s">
        <v>1617</v>
      </c>
      <c r="AC114" s="5" t="s">
        <v>1618</v>
      </c>
      <c r="AD114" s="5" t="s">
        <v>569</v>
      </c>
      <c r="AE114" s="5" t="s">
        <v>1619</v>
      </c>
      <c r="AF114" s="5"/>
    </row>
    <row r="115">
      <c r="K115" s="5" t="s">
        <v>1620</v>
      </c>
      <c r="L115" s="86" t="s">
        <v>770</v>
      </c>
      <c r="M115" s="80" t="s">
        <v>1069</v>
      </c>
      <c r="N115" s="80" t="s">
        <v>1621</v>
      </c>
      <c r="O115" s="80" t="s">
        <v>1622</v>
      </c>
      <c r="P115" s="5" t="s">
        <v>1623</v>
      </c>
      <c r="Q115" s="81" t="s">
        <v>1624</v>
      </c>
      <c r="R115" s="48" t="s">
        <v>698</v>
      </c>
      <c r="S115" s="1" t="s">
        <v>1465</v>
      </c>
      <c r="T115" s="1" t="s">
        <v>1625</v>
      </c>
      <c r="U115" s="82" t="s">
        <v>1626</v>
      </c>
      <c r="V115" s="5" t="s">
        <v>1627</v>
      </c>
      <c r="W115" s="84" t="s">
        <v>1628</v>
      </c>
      <c r="X115" s="84" t="s">
        <v>1629</v>
      </c>
      <c r="Y115" s="1" t="s">
        <v>1630</v>
      </c>
      <c r="Z115" s="80" t="s">
        <v>1631</v>
      </c>
      <c r="AA115" s="80" t="s">
        <v>1632</v>
      </c>
      <c r="AB115" s="5" t="s">
        <v>1633</v>
      </c>
      <c r="AC115" s="5" t="s">
        <v>1634</v>
      </c>
      <c r="AD115" s="5" t="s">
        <v>1287</v>
      </c>
      <c r="AE115" s="5" t="s">
        <v>1635</v>
      </c>
      <c r="AF115" s="5"/>
    </row>
    <row r="116">
      <c r="K116" s="5" t="s">
        <v>1636</v>
      </c>
      <c r="L116" s="86" t="s">
        <v>1637</v>
      </c>
      <c r="M116" s="80" t="s">
        <v>1638</v>
      </c>
      <c r="N116" s="80" t="s">
        <v>1639</v>
      </c>
      <c r="O116" s="80" t="s">
        <v>1640</v>
      </c>
      <c r="P116" s="5" t="s">
        <v>1641</v>
      </c>
      <c r="Q116" s="81" t="s">
        <v>1642</v>
      </c>
      <c r="R116" s="48" t="s">
        <v>1643</v>
      </c>
      <c r="S116" s="1" t="s">
        <v>307</v>
      </c>
      <c r="T116" s="1" t="s">
        <v>1644</v>
      </c>
      <c r="U116" s="82" t="s">
        <v>1645</v>
      </c>
      <c r="V116" s="5" t="s">
        <v>1646</v>
      </c>
      <c r="W116" s="84" t="s">
        <v>1647</v>
      </c>
      <c r="X116" s="84" t="s">
        <v>1648</v>
      </c>
      <c r="Y116" s="1" t="s">
        <v>1649</v>
      </c>
      <c r="Z116" s="80" t="s">
        <v>1650</v>
      </c>
      <c r="AA116" s="80" t="s">
        <v>733</v>
      </c>
      <c r="AB116" s="5" t="s">
        <v>1651</v>
      </c>
      <c r="AC116" s="5" t="s">
        <v>1652</v>
      </c>
      <c r="AD116" s="5" t="s">
        <v>1545</v>
      </c>
      <c r="AE116" s="5" t="s">
        <v>1653</v>
      </c>
      <c r="AF116" s="5"/>
    </row>
    <row r="117">
      <c r="K117" s="5" t="s">
        <v>1654</v>
      </c>
      <c r="L117" s="86" t="s">
        <v>1655</v>
      </c>
      <c r="M117" s="80" t="s">
        <v>1656</v>
      </c>
      <c r="N117" s="80" t="s">
        <v>1657</v>
      </c>
      <c r="O117" s="80" t="s">
        <v>1658</v>
      </c>
      <c r="P117" s="5" t="s">
        <v>1659</v>
      </c>
      <c r="Q117" s="81" t="s">
        <v>1660</v>
      </c>
      <c r="R117" s="48" t="s">
        <v>617</v>
      </c>
      <c r="S117" s="1" t="s">
        <v>307</v>
      </c>
      <c r="T117" s="1" t="s">
        <v>1661</v>
      </c>
      <c r="U117" s="82" t="s">
        <v>1662</v>
      </c>
      <c r="V117" s="5" t="s">
        <v>1663</v>
      </c>
      <c r="W117" s="84" t="s">
        <v>1664</v>
      </c>
      <c r="X117" s="84" t="s">
        <v>1665</v>
      </c>
      <c r="Y117" s="1" t="s">
        <v>1666</v>
      </c>
      <c r="Z117" s="80" t="s">
        <v>741</v>
      </c>
      <c r="AA117" s="80" t="s">
        <v>330</v>
      </c>
      <c r="AB117" s="5" t="s">
        <v>521</v>
      </c>
      <c r="AC117" s="5" t="s">
        <v>1667</v>
      </c>
      <c r="AD117" s="5" t="s">
        <v>1668</v>
      </c>
      <c r="AE117" s="5" t="s">
        <v>1669</v>
      </c>
      <c r="AF117" s="5"/>
    </row>
    <row r="118">
      <c r="K118" s="1" t="s">
        <v>1670</v>
      </c>
      <c r="L118" s="86" t="s">
        <v>852</v>
      </c>
      <c r="M118" s="80" t="s">
        <v>782</v>
      </c>
      <c r="N118" s="80" t="s">
        <v>1671</v>
      </c>
      <c r="O118" s="80" t="s">
        <v>1672</v>
      </c>
      <c r="P118" s="5" t="s">
        <v>1673</v>
      </c>
      <c r="Q118" s="1" t="s">
        <v>1674</v>
      </c>
      <c r="R118" s="48" t="s">
        <v>1675</v>
      </c>
      <c r="S118" s="1" t="s">
        <v>1676</v>
      </c>
      <c r="T118" s="1" t="s">
        <v>1677</v>
      </c>
      <c r="U118" s="82" t="s">
        <v>1678</v>
      </c>
      <c r="V118" s="5" t="s">
        <v>1679</v>
      </c>
      <c r="W118" s="84" t="s">
        <v>1680</v>
      </c>
      <c r="X118" s="84" t="s">
        <v>1681</v>
      </c>
      <c r="Y118" s="1" t="s">
        <v>1682</v>
      </c>
      <c r="Z118" s="80" t="s">
        <v>1683</v>
      </c>
      <c r="AA118" s="80" t="s">
        <v>1684</v>
      </c>
      <c r="AB118" s="5" t="s">
        <v>1260</v>
      </c>
      <c r="AC118" s="5" t="s">
        <v>1685</v>
      </c>
      <c r="AD118" s="5" t="s">
        <v>1686</v>
      </c>
      <c r="AE118" s="5" t="s">
        <v>1687</v>
      </c>
      <c r="AF118" s="5"/>
    </row>
    <row r="119">
      <c r="K119" s="5" t="s">
        <v>1657</v>
      </c>
      <c r="L119" s="86" t="s">
        <v>1643</v>
      </c>
      <c r="M119" s="80" t="s">
        <v>400</v>
      </c>
      <c r="N119" s="80" t="s">
        <v>1604</v>
      </c>
      <c r="O119" s="80" t="s">
        <v>848</v>
      </c>
      <c r="P119" s="5" t="s">
        <v>1688</v>
      </c>
      <c r="Q119" s="1" t="s">
        <v>1689</v>
      </c>
      <c r="R119" s="48" t="s">
        <v>832</v>
      </c>
      <c r="S119" s="1" t="s">
        <v>377</v>
      </c>
      <c r="T119" s="1" t="s">
        <v>1690</v>
      </c>
      <c r="U119" s="82" t="s">
        <v>1691</v>
      </c>
      <c r="V119" s="5" t="s">
        <v>1692</v>
      </c>
      <c r="W119" s="84" t="s">
        <v>1693</v>
      </c>
      <c r="X119" s="84" t="s">
        <v>1694</v>
      </c>
      <c r="Y119" s="1" t="s">
        <v>1695</v>
      </c>
      <c r="Z119" s="80" t="s">
        <v>1696</v>
      </c>
      <c r="AA119" s="80" t="s">
        <v>555</v>
      </c>
      <c r="AB119" s="5" t="s">
        <v>676</v>
      </c>
      <c r="AC119" s="5" t="s">
        <v>1697</v>
      </c>
      <c r="AD119" s="5" t="s">
        <v>1698</v>
      </c>
      <c r="AE119" s="5" t="s">
        <v>1699</v>
      </c>
      <c r="AF119" s="5"/>
    </row>
    <row r="120">
      <c r="K120" s="5" t="s">
        <v>396</v>
      </c>
      <c r="L120" s="86" t="s">
        <v>552</v>
      </c>
      <c r="M120" s="80" t="s">
        <v>1700</v>
      </c>
      <c r="N120" s="80" t="s">
        <v>1701</v>
      </c>
      <c r="O120" s="80" t="s">
        <v>1702</v>
      </c>
      <c r="P120" s="5" t="s">
        <v>1396</v>
      </c>
      <c r="Q120" s="81" t="s">
        <v>697</v>
      </c>
      <c r="R120" s="48" t="s">
        <v>796</v>
      </c>
      <c r="S120" s="1" t="s">
        <v>545</v>
      </c>
      <c r="T120" s="1" t="s">
        <v>1703</v>
      </c>
      <c r="U120" s="82" t="s">
        <v>1704</v>
      </c>
      <c r="V120" s="5" t="s">
        <v>1705</v>
      </c>
      <c r="W120" s="84" t="s">
        <v>1706</v>
      </c>
      <c r="X120" s="84" t="s">
        <v>1707</v>
      </c>
      <c r="Y120" s="1" t="s">
        <v>1708</v>
      </c>
      <c r="Z120" s="80" t="s">
        <v>1166</v>
      </c>
      <c r="AA120" s="80" t="s">
        <v>643</v>
      </c>
      <c r="AB120" s="5" t="s">
        <v>1709</v>
      </c>
      <c r="AC120" s="5" t="s">
        <v>1710</v>
      </c>
      <c r="AD120" s="5" t="s">
        <v>460</v>
      </c>
      <c r="AE120" s="5" t="s">
        <v>1711</v>
      </c>
      <c r="AF120" s="5"/>
    </row>
    <row r="121">
      <c r="K121" s="5" t="s">
        <v>480</v>
      </c>
      <c r="L121" s="86" t="s">
        <v>1712</v>
      </c>
      <c r="M121" s="80" t="s">
        <v>922</v>
      </c>
      <c r="N121" s="80" t="s">
        <v>1713</v>
      </c>
      <c r="O121" s="80" t="s">
        <v>1714</v>
      </c>
      <c r="P121" s="5" t="s">
        <v>1715</v>
      </c>
      <c r="Q121" s="81" t="s">
        <v>1716</v>
      </c>
      <c r="R121" s="48" t="s">
        <v>1712</v>
      </c>
      <c r="S121" s="66" t="s">
        <v>1717</v>
      </c>
      <c r="T121" s="1" t="s">
        <v>1718</v>
      </c>
      <c r="U121" s="82" t="s">
        <v>1719</v>
      </c>
      <c r="V121" s="5" t="s">
        <v>1720</v>
      </c>
      <c r="W121" s="84" t="s">
        <v>1721</v>
      </c>
      <c r="X121" s="84" t="s">
        <v>1722</v>
      </c>
      <c r="Y121" s="1" t="s">
        <v>1723</v>
      </c>
      <c r="Z121" s="80" t="s">
        <v>383</v>
      </c>
      <c r="AA121" s="80" t="s">
        <v>424</v>
      </c>
      <c r="AB121" s="5" t="s">
        <v>1724</v>
      </c>
      <c r="AC121" s="5" t="s">
        <v>1544</v>
      </c>
      <c r="AD121" s="5" t="s">
        <v>1725</v>
      </c>
      <c r="AE121" s="5" t="s">
        <v>1726</v>
      </c>
      <c r="AF121" s="5"/>
    </row>
    <row r="122">
      <c r="K122" s="5" t="s">
        <v>1727</v>
      </c>
      <c r="L122" s="86" t="s">
        <v>1555</v>
      </c>
      <c r="M122" s="80" t="s">
        <v>1728</v>
      </c>
      <c r="N122" s="80" t="s">
        <v>1729</v>
      </c>
      <c r="O122" s="80" t="s">
        <v>1730</v>
      </c>
      <c r="P122" s="5" t="s">
        <v>1731</v>
      </c>
      <c r="Q122" s="81" t="s">
        <v>1732</v>
      </c>
      <c r="R122" s="48" t="s">
        <v>1212</v>
      </c>
      <c r="S122" s="1" t="s">
        <v>797</v>
      </c>
      <c r="T122" s="1" t="s">
        <v>1733</v>
      </c>
      <c r="U122" s="82" t="s">
        <v>1734</v>
      </c>
      <c r="V122" s="5" t="s">
        <v>1735</v>
      </c>
      <c r="W122" s="84" t="s">
        <v>1736</v>
      </c>
      <c r="X122" s="84" t="s">
        <v>1737</v>
      </c>
      <c r="Y122" s="1" t="s">
        <v>1738</v>
      </c>
      <c r="Z122" s="80" t="s">
        <v>498</v>
      </c>
      <c r="AA122" s="80" t="s">
        <v>1739</v>
      </c>
      <c r="AB122" s="5" t="s">
        <v>1278</v>
      </c>
      <c r="AC122" s="5" t="s">
        <v>1740</v>
      </c>
      <c r="AD122" s="5" t="s">
        <v>1741</v>
      </c>
      <c r="AE122" s="5" t="s">
        <v>1742</v>
      </c>
      <c r="AF122" s="5"/>
    </row>
    <row r="123">
      <c r="K123" s="5" t="s">
        <v>1743</v>
      </c>
      <c r="L123" s="86" t="s">
        <v>1198</v>
      </c>
      <c r="M123" s="80" t="s">
        <v>1744</v>
      </c>
      <c r="N123" s="80" t="s">
        <v>1745</v>
      </c>
      <c r="O123" s="80" t="s">
        <v>1746</v>
      </c>
      <c r="P123" s="5" t="s">
        <v>1747</v>
      </c>
      <c r="Q123" s="81" t="s">
        <v>980</v>
      </c>
      <c r="R123" s="48" t="s">
        <v>677</v>
      </c>
      <c r="S123" s="1" t="s">
        <v>582</v>
      </c>
      <c r="T123" s="1" t="s">
        <v>1748</v>
      </c>
      <c r="U123" s="82" t="s">
        <v>1749</v>
      </c>
      <c r="V123" s="5" t="s">
        <v>1750</v>
      </c>
      <c r="W123" s="84" t="s">
        <v>1751</v>
      </c>
      <c r="X123" s="84" t="s">
        <v>1752</v>
      </c>
      <c r="Y123" s="1" t="s">
        <v>1753</v>
      </c>
      <c r="Z123" s="80" t="s">
        <v>1183</v>
      </c>
      <c r="AA123" s="80" t="s">
        <v>850</v>
      </c>
      <c r="AB123" s="5" t="s">
        <v>1754</v>
      </c>
      <c r="AC123" s="5" t="s">
        <v>947</v>
      </c>
      <c r="AD123" s="5" t="s">
        <v>1755</v>
      </c>
      <c r="AE123" s="5" t="s">
        <v>1756</v>
      </c>
      <c r="AF123" s="5"/>
    </row>
    <row r="124">
      <c r="K124" s="5" t="s">
        <v>349</v>
      </c>
      <c r="L124" s="86" t="s">
        <v>1757</v>
      </c>
      <c r="M124" s="80" t="s">
        <v>636</v>
      </c>
      <c r="N124" s="80" t="s">
        <v>530</v>
      </c>
      <c r="O124" s="80" t="s">
        <v>1758</v>
      </c>
      <c r="P124" s="5" t="s">
        <v>1759</v>
      </c>
      <c r="Q124" s="81" t="s">
        <v>1760</v>
      </c>
      <c r="R124" s="48" t="s">
        <v>749</v>
      </c>
      <c r="S124" s="1" t="s">
        <v>1761</v>
      </c>
      <c r="T124" s="1" t="s">
        <v>1762</v>
      </c>
      <c r="U124" s="82" t="s">
        <v>1763</v>
      </c>
      <c r="V124" s="5" t="s">
        <v>1764</v>
      </c>
      <c r="W124" s="84" t="s">
        <v>1765</v>
      </c>
      <c r="X124" s="84" t="s">
        <v>1766</v>
      </c>
      <c r="Y124" s="1" t="s">
        <v>1767</v>
      </c>
      <c r="Z124" s="80" t="s">
        <v>1768</v>
      </c>
      <c r="AA124" s="80" t="s">
        <v>1769</v>
      </c>
      <c r="AB124" s="5" t="s">
        <v>1143</v>
      </c>
      <c r="AC124" s="5" t="s">
        <v>480</v>
      </c>
      <c r="AD124" s="5" t="s">
        <v>1770</v>
      </c>
      <c r="AE124" s="5" t="s">
        <v>1771</v>
      </c>
      <c r="AF124" s="5"/>
    </row>
    <row r="125">
      <c r="K125" s="5" t="s">
        <v>1772</v>
      </c>
      <c r="L125" s="86" t="s">
        <v>1773</v>
      </c>
      <c r="M125" s="80" t="s">
        <v>1118</v>
      </c>
      <c r="N125" s="80" t="s">
        <v>321</v>
      </c>
      <c r="O125" s="80" t="s">
        <v>1774</v>
      </c>
      <c r="P125" s="5" t="s">
        <v>1775</v>
      </c>
      <c r="Q125" s="81" t="s">
        <v>473</v>
      </c>
      <c r="R125" s="48" t="s">
        <v>1241</v>
      </c>
      <c r="S125" s="1" t="s">
        <v>1776</v>
      </c>
      <c r="T125" s="1" t="s">
        <v>1777</v>
      </c>
      <c r="U125" s="82" t="s">
        <v>1778</v>
      </c>
      <c r="V125" s="5" t="s">
        <v>1779</v>
      </c>
      <c r="W125" s="84" t="s">
        <v>1780</v>
      </c>
      <c r="X125" s="84" t="s">
        <v>1781</v>
      </c>
      <c r="Y125" s="1" t="s">
        <v>1782</v>
      </c>
      <c r="Z125" s="80" t="s">
        <v>605</v>
      </c>
      <c r="AA125" s="80" t="s">
        <v>680</v>
      </c>
      <c r="AB125" s="5" t="s">
        <v>1783</v>
      </c>
      <c r="AC125" s="5" t="s">
        <v>1784</v>
      </c>
      <c r="AD125" s="5" t="s">
        <v>1785</v>
      </c>
      <c r="AE125" s="5" t="s">
        <v>1786</v>
      </c>
      <c r="AF125" s="5"/>
    </row>
    <row r="126">
      <c r="K126" s="5" t="s">
        <v>1787</v>
      </c>
      <c r="L126" s="86" t="s">
        <v>524</v>
      </c>
      <c r="M126" s="80" t="s">
        <v>1788</v>
      </c>
      <c r="N126" s="80" t="s">
        <v>1789</v>
      </c>
      <c r="O126" s="80" t="s">
        <v>1790</v>
      </c>
      <c r="P126" s="5" t="s">
        <v>462</v>
      </c>
      <c r="Q126" s="1" t="s">
        <v>635</v>
      </c>
      <c r="R126" s="48" t="s">
        <v>363</v>
      </c>
      <c r="S126" s="1" t="s">
        <v>1791</v>
      </c>
      <c r="T126" s="1" t="s">
        <v>1792</v>
      </c>
      <c r="U126" s="82" t="s">
        <v>1793</v>
      </c>
      <c r="V126" s="5" t="s">
        <v>1465</v>
      </c>
      <c r="W126" s="84" t="s">
        <v>1794</v>
      </c>
      <c r="X126" s="84" t="s">
        <v>1795</v>
      </c>
      <c r="Y126" s="1" t="s">
        <v>1796</v>
      </c>
      <c r="Z126" s="80" t="s">
        <v>1126</v>
      </c>
      <c r="AA126" s="80" t="s">
        <v>1797</v>
      </c>
      <c r="AB126" s="5" t="s">
        <v>485</v>
      </c>
      <c r="AC126" s="5" t="s">
        <v>1798</v>
      </c>
      <c r="AD126" s="5" t="s">
        <v>1799</v>
      </c>
      <c r="AE126" s="5" t="s">
        <v>1800</v>
      </c>
      <c r="AF126" s="5"/>
    </row>
    <row r="127">
      <c r="K127" s="5" t="s">
        <v>1801</v>
      </c>
      <c r="L127" s="86" t="s">
        <v>1802</v>
      </c>
      <c r="M127" s="80" t="s">
        <v>1803</v>
      </c>
      <c r="N127" s="80" t="s">
        <v>1804</v>
      </c>
      <c r="O127" s="80" t="s">
        <v>1805</v>
      </c>
      <c r="P127" s="5" t="s">
        <v>1806</v>
      </c>
      <c r="Q127" s="81" t="s">
        <v>1487</v>
      </c>
      <c r="R127" s="48" t="s">
        <v>552</v>
      </c>
      <c r="S127" s="66" t="s">
        <v>861</v>
      </c>
      <c r="T127" s="1" t="s">
        <v>1807</v>
      </c>
      <c r="U127" s="82" t="s">
        <v>1808</v>
      </c>
      <c r="V127" s="5" t="s">
        <v>1809</v>
      </c>
      <c r="W127" s="84" t="s">
        <v>1810</v>
      </c>
      <c r="X127" s="84" t="s">
        <v>1811</v>
      </c>
      <c r="Y127" s="1" t="s">
        <v>1812</v>
      </c>
      <c r="Z127" s="80" t="s">
        <v>346</v>
      </c>
      <c r="AA127" s="80" t="s">
        <v>1813</v>
      </c>
      <c r="AB127" s="5" t="s">
        <v>1566</v>
      </c>
      <c r="AC127" s="5" t="s">
        <v>1814</v>
      </c>
      <c r="AD127" s="5" t="s">
        <v>1815</v>
      </c>
      <c r="AE127" s="5" t="s">
        <v>1816</v>
      </c>
      <c r="AF127" s="5"/>
    </row>
    <row r="128">
      <c r="K128" s="5" t="s">
        <v>1817</v>
      </c>
      <c r="L128" s="86" t="s">
        <v>1818</v>
      </c>
      <c r="M128" s="80" t="s">
        <v>1819</v>
      </c>
      <c r="N128" s="80" t="s">
        <v>1820</v>
      </c>
      <c r="O128" s="80" t="s">
        <v>1821</v>
      </c>
      <c r="P128" s="5" t="s">
        <v>1822</v>
      </c>
      <c r="Q128" s="81" t="s">
        <v>693</v>
      </c>
      <c r="R128" s="48" t="s">
        <v>979</v>
      </c>
      <c r="S128" s="66" t="s">
        <v>1556</v>
      </c>
      <c r="T128" s="1" t="s">
        <v>1823</v>
      </c>
      <c r="U128" s="82" t="s">
        <v>1824</v>
      </c>
      <c r="V128" s="5" t="s">
        <v>1825</v>
      </c>
      <c r="W128" s="84" t="s">
        <v>1826</v>
      </c>
      <c r="X128" s="84" t="s">
        <v>1827</v>
      </c>
      <c r="Y128" s="1" t="s">
        <v>1828</v>
      </c>
      <c r="Z128" s="80" t="s">
        <v>837</v>
      </c>
      <c r="AA128" s="80" t="s">
        <v>1829</v>
      </c>
      <c r="AB128" s="5" t="s">
        <v>1830</v>
      </c>
      <c r="AC128" s="5" t="s">
        <v>1831</v>
      </c>
      <c r="AD128" s="5" t="s">
        <v>1832</v>
      </c>
      <c r="AE128" s="5" t="s">
        <v>1833</v>
      </c>
      <c r="AF128" s="5"/>
    </row>
    <row r="129">
      <c r="K129" s="5" t="s">
        <v>1834</v>
      </c>
      <c r="L129" s="86" t="s">
        <v>680</v>
      </c>
      <c r="M129" s="80" t="s">
        <v>428</v>
      </c>
      <c r="N129" s="80" t="s">
        <v>1835</v>
      </c>
      <c r="O129" s="80" t="s">
        <v>1836</v>
      </c>
      <c r="P129" s="5" t="s">
        <v>1837</v>
      </c>
      <c r="Q129" s="81" t="s">
        <v>1069</v>
      </c>
      <c r="R129" s="48" t="s">
        <v>1797</v>
      </c>
      <c r="S129" s="1" t="s">
        <v>1838</v>
      </c>
      <c r="T129" s="1" t="s">
        <v>1839</v>
      </c>
      <c r="U129" s="82" t="s">
        <v>1840</v>
      </c>
      <c r="V129" s="5" t="s">
        <v>1841</v>
      </c>
      <c r="W129" s="84" t="s">
        <v>1842</v>
      </c>
      <c r="X129" s="84" t="s">
        <v>1843</v>
      </c>
      <c r="Y129" s="1" t="s">
        <v>1844</v>
      </c>
      <c r="Z129" s="80" t="s">
        <v>1211</v>
      </c>
      <c r="AA129" s="80" t="s">
        <v>1472</v>
      </c>
      <c r="AB129" s="5" t="s">
        <v>807</v>
      </c>
      <c r="AC129" s="5" t="s">
        <v>1845</v>
      </c>
      <c r="AD129" s="5" t="s">
        <v>1846</v>
      </c>
      <c r="AE129" s="5" t="s">
        <v>1847</v>
      </c>
      <c r="AF129" s="5"/>
    </row>
    <row r="130">
      <c r="K130" s="5" t="s">
        <v>1848</v>
      </c>
      <c r="L130" s="86" t="s">
        <v>1849</v>
      </c>
      <c r="M130" s="80" t="s">
        <v>1850</v>
      </c>
      <c r="N130" s="80" t="s">
        <v>320</v>
      </c>
      <c r="O130" s="80" t="s">
        <v>1851</v>
      </c>
      <c r="P130" s="5" t="s">
        <v>1852</v>
      </c>
      <c r="Q130" s="81" t="s">
        <v>362</v>
      </c>
      <c r="R130" s="48" t="s">
        <v>1103</v>
      </c>
      <c r="S130" s="1" t="s">
        <v>600</v>
      </c>
      <c r="T130" s="1" t="s">
        <v>1853</v>
      </c>
      <c r="U130" s="82" t="s">
        <v>1854</v>
      </c>
      <c r="V130" s="5" t="s">
        <v>1855</v>
      </c>
      <c r="W130" s="84" t="s">
        <v>1856</v>
      </c>
      <c r="X130" s="84" t="s">
        <v>1857</v>
      </c>
      <c r="Y130" s="1" t="s">
        <v>1858</v>
      </c>
      <c r="Z130" s="80" t="s">
        <v>589</v>
      </c>
      <c r="AA130" s="80" t="s">
        <v>963</v>
      </c>
      <c r="AB130" s="5" t="s">
        <v>1676</v>
      </c>
      <c r="AC130" s="5" t="s">
        <v>1859</v>
      </c>
      <c r="AD130" s="5" t="s">
        <v>1860</v>
      </c>
      <c r="AE130" s="5" t="s">
        <v>1861</v>
      </c>
      <c r="AF130" s="5"/>
    </row>
    <row r="131">
      <c r="K131" s="5" t="s">
        <v>1862</v>
      </c>
      <c r="L131" s="86" t="s">
        <v>1414</v>
      </c>
      <c r="M131" s="80" t="s">
        <v>1863</v>
      </c>
      <c r="N131" s="80" t="s">
        <v>1864</v>
      </c>
      <c r="O131" s="80" t="s">
        <v>1865</v>
      </c>
      <c r="P131" s="5" t="s">
        <v>1866</v>
      </c>
      <c r="Q131" s="66" t="s">
        <v>362</v>
      </c>
      <c r="R131" s="48" t="s">
        <v>931</v>
      </c>
      <c r="S131" s="1" t="s">
        <v>345</v>
      </c>
      <c r="T131" s="1" t="s">
        <v>1867</v>
      </c>
      <c r="U131" s="82" t="s">
        <v>1868</v>
      </c>
      <c r="V131" s="5" t="s">
        <v>1869</v>
      </c>
      <c r="W131" s="84" t="s">
        <v>1870</v>
      </c>
      <c r="X131" s="84" t="s">
        <v>228</v>
      </c>
      <c r="Y131" s="1" t="s">
        <v>1871</v>
      </c>
      <c r="Z131" s="80" t="s">
        <v>1872</v>
      </c>
      <c r="AA131" s="80" t="s">
        <v>662</v>
      </c>
      <c r="AB131" s="5" t="s">
        <v>1873</v>
      </c>
      <c r="AC131" s="5" t="s">
        <v>1874</v>
      </c>
      <c r="AD131" s="5" t="s">
        <v>1875</v>
      </c>
      <c r="AE131" s="5" t="s">
        <v>1444</v>
      </c>
      <c r="AF131" s="5"/>
    </row>
    <row r="132">
      <c r="K132" s="5" t="s">
        <v>1104</v>
      </c>
      <c r="L132" s="86" t="s">
        <v>1876</v>
      </c>
      <c r="M132" s="80" t="s">
        <v>1548</v>
      </c>
      <c r="N132" s="80" t="s">
        <v>1877</v>
      </c>
      <c r="O132" s="80" t="s">
        <v>1878</v>
      </c>
      <c r="P132" s="5" t="s">
        <v>1879</v>
      </c>
      <c r="Q132" s="1" t="s">
        <v>1880</v>
      </c>
      <c r="R132" s="48" t="s">
        <v>654</v>
      </c>
      <c r="S132" s="1" t="s">
        <v>452</v>
      </c>
      <c r="T132" s="1" t="s">
        <v>1881</v>
      </c>
      <c r="U132" s="82" t="s">
        <v>1882</v>
      </c>
      <c r="V132" s="5" t="s">
        <v>1883</v>
      </c>
      <c r="W132" s="84" t="s">
        <v>1884</v>
      </c>
      <c r="X132" s="84" t="s">
        <v>383</v>
      </c>
      <c r="Y132" s="1" t="s">
        <v>1885</v>
      </c>
      <c r="Z132" s="80" t="s">
        <v>1886</v>
      </c>
      <c r="AA132" s="80" t="s">
        <v>1887</v>
      </c>
      <c r="AB132" s="5" t="s">
        <v>1352</v>
      </c>
      <c r="AC132" s="5" t="s">
        <v>1888</v>
      </c>
      <c r="AD132" s="5" t="s">
        <v>1889</v>
      </c>
      <c r="AE132" s="5" t="s">
        <v>1890</v>
      </c>
      <c r="AF132" s="5"/>
    </row>
    <row r="133">
      <c r="K133" s="5" t="s">
        <v>1252</v>
      </c>
      <c r="L133" s="86" t="s">
        <v>948</v>
      </c>
      <c r="M133" s="80" t="s">
        <v>1514</v>
      </c>
      <c r="N133" s="80" t="s">
        <v>1891</v>
      </c>
      <c r="O133" s="80" t="s">
        <v>1380</v>
      </c>
      <c r="P133" s="5" t="s">
        <v>1892</v>
      </c>
      <c r="Q133" s="66" t="s">
        <v>1772</v>
      </c>
      <c r="R133" s="48" t="s">
        <v>1407</v>
      </c>
      <c r="S133" s="1" t="s">
        <v>866</v>
      </c>
      <c r="T133" s="1" t="s">
        <v>1893</v>
      </c>
      <c r="U133" s="82" t="s">
        <v>1894</v>
      </c>
      <c r="V133" s="1" t="s">
        <v>1895</v>
      </c>
      <c r="W133" s="84" t="s">
        <v>1896</v>
      </c>
      <c r="X133" s="84" t="s">
        <v>1897</v>
      </c>
      <c r="Y133" s="1" t="s">
        <v>1898</v>
      </c>
      <c r="Z133" s="80" t="s">
        <v>716</v>
      </c>
      <c r="AA133" s="80" t="s">
        <v>1899</v>
      </c>
      <c r="AB133" s="5" t="s">
        <v>684</v>
      </c>
      <c r="AC133" s="5" t="s">
        <v>1900</v>
      </c>
      <c r="AD133" s="5" t="s">
        <v>1901</v>
      </c>
      <c r="AE133" s="5" t="s">
        <v>1902</v>
      </c>
      <c r="AF133" s="5"/>
    </row>
    <row r="134">
      <c r="J134" s="1">
        <v>100.0</v>
      </c>
      <c r="K134" s="5" t="s">
        <v>1903</v>
      </c>
      <c r="L134" s="5" t="s">
        <v>1904</v>
      </c>
      <c r="M134" s="80" t="s">
        <v>1905</v>
      </c>
      <c r="N134" s="80" t="s">
        <v>1906</v>
      </c>
      <c r="O134" s="80" t="s">
        <v>1907</v>
      </c>
      <c r="P134" s="1" t="s">
        <v>1908</v>
      </c>
      <c r="Q134" s="1" t="s">
        <v>1909</v>
      </c>
      <c r="R134" s="48" t="s">
        <v>963</v>
      </c>
      <c r="S134" s="1" t="s">
        <v>1910</v>
      </c>
      <c r="T134" s="1" t="s">
        <v>1911</v>
      </c>
      <c r="U134" s="82" t="s">
        <v>1912</v>
      </c>
      <c r="V134" s="1" t="s">
        <v>1913</v>
      </c>
      <c r="W134" s="84" t="s">
        <v>1914</v>
      </c>
      <c r="X134" s="84" t="s">
        <v>1915</v>
      </c>
      <c r="Y134" s="1" t="s">
        <v>1916</v>
      </c>
      <c r="Z134" s="80" t="s">
        <v>865</v>
      </c>
      <c r="AA134" s="80" t="s">
        <v>1917</v>
      </c>
      <c r="AB134" s="5" t="s">
        <v>984</v>
      </c>
      <c r="AC134" s="5" t="s">
        <v>1918</v>
      </c>
      <c r="AD134" s="5" t="s">
        <v>1919</v>
      </c>
      <c r="AE134" s="5" t="s">
        <v>1920</v>
      </c>
      <c r="AF134" s="5"/>
    </row>
    <row r="135">
      <c r="K135" s="5" t="s">
        <v>1921</v>
      </c>
      <c r="L135" s="5" t="s">
        <v>1922</v>
      </c>
      <c r="U135" s="82" t="s">
        <v>1923</v>
      </c>
      <c r="W135" s="84" t="s">
        <v>1924</v>
      </c>
      <c r="X135" s="84" t="s">
        <v>1925</v>
      </c>
      <c r="Y135" s="1" t="s">
        <v>1926</v>
      </c>
      <c r="Z135" s="87"/>
      <c r="AA135" s="87"/>
      <c r="AB135" s="5" t="s">
        <v>1927</v>
      </c>
      <c r="AE135" s="5" t="s">
        <v>1928</v>
      </c>
      <c r="AF135" s="5"/>
    </row>
    <row r="136">
      <c r="K136" s="5" t="s">
        <v>1929</v>
      </c>
      <c r="L136" s="5" t="s">
        <v>1930</v>
      </c>
      <c r="U136" s="1" t="s">
        <v>1931</v>
      </c>
      <c r="W136" s="84" t="s">
        <v>1932</v>
      </c>
      <c r="X136" s="84" t="s">
        <v>1933</v>
      </c>
      <c r="Y136" s="1" t="s">
        <v>1934</v>
      </c>
      <c r="Z136" s="87"/>
      <c r="AA136" s="87"/>
      <c r="AB136" s="5" t="s">
        <v>1935</v>
      </c>
      <c r="AE136" s="5" t="s">
        <v>1936</v>
      </c>
      <c r="AF136" s="5"/>
    </row>
    <row r="137">
      <c r="K137" s="5" t="s">
        <v>1937</v>
      </c>
      <c r="L137" s="5" t="s">
        <v>1938</v>
      </c>
      <c r="U137" s="82" t="s">
        <v>1939</v>
      </c>
      <c r="X137" s="84" t="s">
        <v>1940</v>
      </c>
      <c r="Y137" s="1" t="s">
        <v>1941</v>
      </c>
      <c r="Z137" s="87"/>
      <c r="AA137" s="87"/>
      <c r="AB137" s="5" t="s">
        <v>444</v>
      </c>
      <c r="AE137" s="5" t="s">
        <v>946</v>
      </c>
      <c r="AF137" s="5"/>
    </row>
    <row r="138">
      <c r="K138" s="5" t="s">
        <v>1942</v>
      </c>
      <c r="L138" s="5" t="s">
        <v>1943</v>
      </c>
      <c r="U138" s="82" t="s">
        <v>1944</v>
      </c>
      <c r="X138" s="84" t="s">
        <v>1945</v>
      </c>
      <c r="Y138" s="1" t="s">
        <v>1389</v>
      </c>
      <c r="Z138" s="87"/>
      <c r="AA138" s="87"/>
      <c r="AB138" s="5" t="s">
        <v>1946</v>
      </c>
      <c r="AE138" s="5" t="s">
        <v>1947</v>
      </c>
      <c r="AF138" s="5"/>
    </row>
    <row r="139">
      <c r="K139" s="5" t="s">
        <v>1948</v>
      </c>
      <c r="L139" s="5" t="s">
        <v>1949</v>
      </c>
      <c r="U139" s="82" t="s">
        <v>1950</v>
      </c>
      <c r="X139" s="84" t="s">
        <v>1951</v>
      </c>
      <c r="Y139" s="1" t="s">
        <v>1952</v>
      </c>
      <c r="Z139" s="87"/>
      <c r="AA139" s="87"/>
      <c r="AB139" s="5" t="s">
        <v>1761</v>
      </c>
      <c r="AE139" s="5" t="s">
        <v>1953</v>
      </c>
      <c r="AF139" s="5"/>
    </row>
    <row r="140">
      <c r="K140" s="5" t="s">
        <v>1954</v>
      </c>
      <c r="L140" s="5" t="s">
        <v>694</v>
      </c>
      <c r="U140" s="1" t="s">
        <v>1955</v>
      </c>
      <c r="X140" s="84" t="s">
        <v>1956</v>
      </c>
      <c r="Y140" s="1" t="s">
        <v>1957</v>
      </c>
      <c r="Z140" s="87"/>
      <c r="AA140" s="87"/>
      <c r="AB140" s="5" t="s">
        <v>1082</v>
      </c>
      <c r="AE140" s="5" t="s">
        <v>1958</v>
      </c>
      <c r="AF140" s="5"/>
    </row>
    <row r="141">
      <c r="K141" s="5" t="s">
        <v>1959</v>
      </c>
      <c r="L141" s="5" t="s">
        <v>1960</v>
      </c>
      <c r="U141" s="82" t="s">
        <v>1961</v>
      </c>
      <c r="X141" s="84" t="s">
        <v>1962</v>
      </c>
      <c r="Y141" s="1" t="s">
        <v>1963</v>
      </c>
      <c r="Z141" s="87"/>
      <c r="AA141" s="87"/>
      <c r="AB141" s="5" t="s">
        <v>870</v>
      </c>
      <c r="AE141" s="5" t="s">
        <v>1964</v>
      </c>
      <c r="AF141" s="5"/>
    </row>
    <row r="142">
      <c r="K142" s="5" t="s">
        <v>406</v>
      </c>
      <c r="L142" s="5" t="s">
        <v>1965</v>
      </c>
      <c r="U142" s="82" t="s">
        <v>1966</v>
      </c>
      <c r="X142" s="84" t="s">
        <v>1967</v>
      </c>
      <c r="Y142" s="1" t="s">
        <v>1968</v>
      </c>
      <c r="Z142" s="87"/>
      <c r="AA142" s="87"/>
      <c r="AB142" s="5" t="s">
        <v>1531</v>
      </c>
      <c r="AE142" s="5" t="s">
        <v>1969</v>
      </c>
      <c r="AF142" s="5"/>
    </row>
    <row r="143">
      <c r="K143" s="5" t="s">
        <v>1638</v>
      </c>
      <c r="L143" s="5" t="s">
        <v>1970</v>
      </c>
      <c r="U143" s="82" t="s">
        <v>1971</v>
      </c>
      <c r="X143" s="84" t="s">
        <v>1972</v>
      </c>
      <c r="Y143" s="1" t="s">
        <v>1973</v>
      </c>
      <c r="Z143" s="87"/>
      <c r="AA143" s="87"/>
      <c r="AB143" s="5" t="s">
        <v>1974</v>
      </c>
      <c r="AE143" s="5" t="s">
        <v>1975</v>
      </c>
      <c r="AF143" s="5"/>
    </row>
    <row r="144">
      <c r="K144" s="5" t="s">
        <v>1976</v>
      </c>
      <c r="L144" s="5" t="s">
        <v>1977</v>
      </c>
      <c r="U144" s="82" t="s">
        <v>1978</v>
      </c>
      <c r="X144" s="84" t="s">
        <v>1979</v>
      </c>
      <c r="Y144" s="1" t="s">
        <v>1980</v>
      </c>
      <c r="Z144" s="87"/>
      <c r="AA144" s="87"/>
      <c r="AB144" s="5" t="s">
        <v>1319</v>
      </c>
      <c r="AE144" s="5" t="s">
        <v>1981</v>
      </c>
      <c r="AF144" s="5"/>
    </row>
    <row r="145">
      <c r="K145" s="5" t="s">
        <v>1671</v>
      </c>
      <c r="L145" s="5" t="s">
        <v>1383</v>
      </c>
      <c r="U145" s="82" t="s">
        <v>1982</v>
      </c>
      <c r="X145" s="84" t="s">
        <v>1983</v>
      </c>
      <c r="Y145" s="1" t="s">
        <v>1984</v>
      </c>
      <c r="Z145" s="87"/>
      <c r="AA145" s="87"/>
      <c r="AB145" s="5" t="s">
        <v>741</v>
      </c>
    </row>
    <row r="146">
      <c r="K146" s="5" t="s">
        <v>958</v>
      </c>
      <c r="L146" s="5" t="s">
        <v>1985</v>
      </c>
      <c r="U146" s="82" t="s">
        <v>1986</v>
      </c>
      <c r="X146" s="84" t="s">
        <v>1987</v>
      </c>
      <c r="Y146" s="1" t="s">
        <v>1988</v>
      </c>
      <c r="Z146" s="87"/>
      <c r="AA146" s="87"/>
      <c r="AB146" s="5" t="s">
        <v>1989</v>
      </c>
    </row>
    <row r="147">
      <c r="K147" s="5" t="s">
        <v>1990</v>
      </c>
      <c r="L147" s="5" t="s">
        <v>1991</v>
      </c>
      <c r="U147" s="82" t="s">
        <v>1992</v>
      </c>
      <c r="X147" s="84" t="s">
        <v>1993</v>
      </c>
      <c r="Y147" s="1" t="s">
        <v>1994</v>
      </c>
      <c r="Z147" s="87"/>
      <c r="AA147" s="87"/>
      <c r="AB147" s="5" t="s">
        <v>1995</v>
      </c>
    </row>
    <row r="148">
      <c r="K148" s="5" t="s">
        <v>1996</v>
      </c>
      <c r="L148" s="5" t="s">
        <v>1997</v>
      </c>
      <c r="U148" s="82" t="s">
        <v>1998</v>
      </c>
      <c r="X148" s="84" t="s">
        <v>1999</v>
      </c>
      <c r="Y148" s="1" t="s">
        <v>2000</v>
      </c>
      <c r="Z148" s="87"/>
      <c r="AA148" s="87"/>
      <c r="AB148" s="5" t="s">
        <v>2001</v>
      </c>
    </row>
    <row r="149">
      <c r="K149" s="5" t="s">
        <v>996</v>
      </c>
      <c r="L149" s="5" t="s">
        <v>1251</v>
      </c>
      <c r="U149" s="82" t="s">
        <v>2002</v>
      </c>
      <c r="W149" s="1" t="s">
        <v>2003</v>
      </c>
      <c r="X149" s="84" t="s">
        <v>2004</v>
      </c>
      <c r="Z149" s="87"/>
      <c r="AA149" s="87"/>
      <c r="AB149" s="5" t="s">
        <v>2005</v>
      </c>
    </row>
    <row r="150">
      <c r="K150" s="5" t="s">
        <v>2006</v>
      </c>
      <c r="L150" s="5" t="s">
        <v>2007</v>
      </c>
      <c r="U150" s="82" t="s">
        <v>2008</v>
      </c>
      <c r="X150" s="84" t="s">
        <v>2009</v>
      </c>
      <c r="Z150" s="87"/>
      <c r="AA150" s="87"/>
      <c r="AB150" s="5" t="s">
        <v>823</v>
      </c>
    </row>
    <row r="151">
      <c r="K151" s="5" t="s">
        <v>2010</v>
      </c>
      <c r="L151" s="5" t="s">
        <v>814</v>
      </c>
      <c r="U151" s="82" t="s">
        <v>2011</v>
      </c>
      <c r="W151" s="84" t="s">
        <v>2012</v>
      </c>
      <c r="X151" s="84" t="s">
        <v>2013</v>
      </c>
      <c r="Z151" s="87"/>
      <c r="AA151" s="87"/>
      <c r="AB151" s="5" t="s">
        <v>1458</v>
      </c>
    </row>
    <row r="152">
      <c r="K152" s="5" t="s">
        <v>1650</v>
      </c>
      <c r="L152" s="5" t="s">
        <v>2014</v>
      </c>
      <c r="U152" s="82" t="s">
        <v>2015</v>
      </c>
      <c r="W152" s="84" t="s">
        <v>2016</v>
      </c>
      <c r="X152" s="84" t="s">
        <v>2017</v>
      </c>
      <c r="Z152" s="87"/>
      <c r="AA152" s="87"/>
      <c r="AB152" s="5" t="s">
        <v>2018</v>
      </c>
    </row>
    <row r="153">
      <c r="K153" s="5" t="s">
        <v>338</v>
      </c>
      <c r="L153" s="5" t="s">
        <v>740</v>
      </c>
      <c r="U153" s="82" t="s">
        <v>2019</v>
      </c>
      <c r="W153" s="84" t="s">
        <v>2020</v>
      </c>
      <c r="X153" s="84" t="s">
        <v>2021</v>
      </c>
      <c r="Z153" s="87"/>
      <c r="AA153" s="87"/>
      <c r="AB153" s="5" t="s">
        <v>1638</v>
      </c>
    </row>
    <row r="154">
      <c r="K154" s="5" t="s">
        <v>438</v>
      </c>
      <c r="L154" s="5" t="s">
        <v>1887</v>
      </c>
      <c r="U154" s="82" t="s">
        <v>2022</v>
      </c>
      <c r="W154" s="84" t="s">
        <v>2023</v>
      </c>
      <c r="X154" s="84" t="s">
        <v>2024</v>
      </c>
      <c r="Z154" s="87"/>
      <c r="AA154" s="87"/>
      <c r="AB154" s="5" t="s">
        <v>2025</v>
      </c>
    </row>
    <row r="155">
      <c r="K155" s="5" t="s">
        <v>2026</v>
      </c>
      <c r="L155" s="5" t="s">
        <v>2027</v>
      </c>
      <c r="U155" s="82" t="s">
        <v>1982</v>
      </c>
      <c r="W155" s="84" t="s">
        <v>2028</v>
      </c>
      <c r="X155" s="84" t="s">
        <v>2029</v>
      </c>
      <c r="Z155" s="87"/>
      <c r="AA155" s="87"/>
      <c r="AB155" s="5" t="s">
        <v>1307</v>
      </c>
    </row>
    <row r="156">
      <c r="K156" s="5" t="s">
        <v>2030</v>
      </c>
      <c r="L156" s="5" t="s">
        <v>2031</v>
      </c>
      <c r="U156" s="82" t="s">
        <v>2032</v>
      </c>
      <c r="W156" s="84" t="s">
        <v>2033</v>
      </c>
      <c r="X156" s="84" t="s">
        <v>2034</v>
      </c>
      <c r="Z156" s="87"/>
      <c r="AA156" s="87"/>
      <c r="AB156" s="5" t="s">
        <v>2030</v>
      </c>
    </row>
    <row r="157">
      <c r="K157" s="5" t="s">
        <v>2035</v>
      </c>
      <c r="L157" s="5" t="s">
        <v>2036</v>
      </c>
      <c r="U157" s="82" t="s">
        <v>2037</v>
      </c>
      <c r="W157" s="84" t="s">
        <v>2038</v>
      </c>
      <c r="X157" s="84" t="s">
        <v>2039</v>
      </c>
      <c r="Z157" s="87"/>
      <c r="AA157" s="87"/>
      <c r="AB157" s="5" t="s">
        <v>2040</v>
      </c>
    </row>
    <row r="158">
      <c r="K158" s="5" t="s">
        <v>1162</v>
      </c>
      <c r="L158" s="5" t="s">
        <v>2041</v>
      </c>
      <c r="U158" s="82" t="s">
        <v>2042</v>
      </c>
      <c r="W158" s="84" t="s">
        <v>2043</v>
      </c>
      <c r="X158" s="84" t="s">
        <v>2044</v>
      </c>
      <c r="Z158" s="87"/>
      <c r="AA158" s="87"/>
      <c r="AB158" s="5" t="s">
        <v>2045</v>
      </c>
    </row>
    <row r="159">
      <c r="K159" s="5" t="s">
        <v>2046</v>
      </c>
      <c r="L159" s="5" t="s">
        <v>2047</v>
      </c>
      <c r="U159" s="82" t="s">
        <v>2048</v>
      </c>
      <c r="W159" s="84" t="s">
        <v>2049</v>
      </c>
      <c r="X159" s="84" t="s">
        <v>2050</v>
      </c>
      <c r="Z159" s="87"/>
      <c r="AA159" s="87"/>
      <c r="AB159" s="5" t="s">
        <v>2051</v>
      </c>
    </row>
    <row r="160">
      <c r="K160" s="5" t="s">
        <v>2052</v>
      </c>
      <c r="L160" s="5" t="s">
        <v>1150</v>
      </c>
      <c r="U160" s="82" t="s">
        <v>2053</v>
      </c>
      <c r="W160" s="84" t="s">
        <v>2054</v>
      </c>
      <c r="X160" s="84" t="s">
        <v>2055</v>
      </c>
      <c r="Z160" s="87"/>
      <c r="AA160" s="87"/>
      <c r="AB160" s="5" t="s">
        <v>1569</v>
      </c>
    </row>
    <row r="161">
      <c r="K161" s="5" t="s">
        <v>2056</v>
      </c>
      <c r="L161" s="5" t="s">
        <v>1399</v>
      </c>
      <c r="U161" s="82" t="s">
        <v>2057</v>
      </c>
      <c r="W161" s="84" t="s">
        <v>2058</v>
      </c>
      <c r="X161" s="84" t="s">
        <v>2059</v>
      </c>
      <c r="Z161" s="87"/>
      <c r="AA161" s="87"/>
      <c r="AB161" s="5" t="s">
        <v>2060</v>
      </c>
    </row>
    <row r="162">
      <c r="K162" s="5" t="s">
        <v>2061</v>
      </c>
      <c r="L162" s="5" t="s">
        <v>2062</v>
      </c>
      <c r="U162" s="82" t="s">
        <v>2063</v>
      </c>
      <c r="W162" s="84" t="s">
        <v>2064</v>
      </c>
      <c r="X162" s="84" t="s">
        <v>2065</v>
      </c>
      <c r="Z162" s="87"/>
      <c r="AA162" s="87"/>
      <c r="AB162" s="5" t="s">
        <v>2066</v>
      </c>
    </row>
    <row r="163">
      <c r="K163" s="5" t="s">
        <v>845</v>
      </c>
      <c r="L163" s="5" t="s">
        <v>1632</v>
      </c>
      <c r="U163" s="82" t="s">
        <v>2067</v>
      </c>
      <c r="W163" s="84" t="s">
        <v>2068</v>
      </c>
      <c r="X163" s="84" t="s">
        <v>2069</v>
      </c>
      <c r="Z163" s="87"/>
      <c r="AA163" s="87"/>
      <c r="AB163" s="5" t="s">
        <v>2070</v>
      </c>
    </row>
    <row r="164">
      <c r="K164" s="5" t="s">
        <v>2071</v>
      </c>
      <c r="L164" s="5" t="s">
        <v>2072</v>
      </c>
      <c r="U164" s="82" t="s">
        <v>2073</v>
      </c>
      <c r="W164" s="84" t="s">
        <v>2074</v>
      </c>
      <c r="X164" s="84" t="s">
        <v>2075</v>
      </c>
      <c r="Z164" s="87"/>
      <c r="AA164" s="87"/>
      <c r="AB164" s="5" t="s">
        <v>2076</v>
      </c>
    </row>
    <row r="165">
      <c r="K165" s="5" t="s">
        <v>2077</v>
      </c>
      <c r="L165" s="5" t="s">
        <v>1216</v>
      </c>
      <c r="U165" s="82" t="s">
        <v>2078</v>
      </c>
      <c r="W165" s="84" t="s">
        <v>2079</v>
      </c>
      <c r="X165" s="84" t="s">
        <v>2080</v>
      </c>
      <c r="Z165" s="87"/>
      <c r="AA165" s="87"/>
      <c r="AB165" s="5" t="s">
        <v>2081</v>
      </c>
    </row>
    <row r="166">
      <c r="K166" s="5" t="s">
        <v>2082</v>
      </c>
      <c r="L166" s="5" t="s">
        <v>471</v>
      </c>
      <c r="U166" s="82" t="s">
        <v>2083</v>
      </c>
      <c r="W166" s="84" t="s">
        <v>2084</v>
      </c>
      <c r="X166" s="84" t="s">
        <v>2085</v>
      </c>
      <c r="Z166" s="87"/>
      <c r="AA166" s="87"/>
      <c r="AB166" s="5" t="s">
        <v>1251</v>
      </c>
    </row>
    <row r="167">
      <c r="K167" s="5" t="s">
        <v>2086</v>
      </c>
      <c r="L167" s="5" t="s">
        <v>706</v>
      </c>
      <c r="U167" s="82" t="s">
        <v>2087</v>
      </c>
      <c r="W167" s="84" t="s">
        <v>2088</v>
      </c>
      <c r="X167" s="84" t="s">
        <v>2089</v>
      </c>
      <c r="Z167" s="87"/>
      <c r="AA167" s="87"/>
      <c r="AB167" s="5" t="s">
        <v>2090</v>
      </c>
    </row>
    <row r="168">
      <c r="K168" s="5" t="s">
        <v>960</v>
      </c>
      <c r="L168" s="5" t="s">
        <v>377</v>
      </c>
      <c r="U168" s="82" t="s">
        <v>2091</v>
      </c>
      <c r="W168" s="84" t="s">
        <v>2092</v>
      </c>
      <c r="X168" s="84" t="s">
        <v>2093</v>
      </c>
      <c r="Z168" s="87"/>
      <c r="AA168" s="87"/>
      <c r="AB168" s="5" t="s">
        <v>2094</v>
      </c>
    </row>
    <row r="169">
      <c r="K169" s="5" t="s">
        <v>2095</v>
      </c>
      <c r="L169" s="5" t="s">
        <v>2096</v>
      </c>
      <c r="U169" s="82" t="s">
        <v>2097</v>
      </c>
      <c r="W169" s="84" t="s">
        <v>2098</v>
      </c>
      <c r="X169" s="84" t="s">
        <v>2099</v>
      </c>
      <c r="Z169" s="87"/>
      <c r="AA169" s="87"/>
      <c r="AB169" s="5" t="s">
        <v>1211</v>
      </c>
    </row>
    <row r="170">
      <c r="K170" s="5" t="s">
        <v>1683</v>
      </c>
      <c r="L170" s="5" t="s">
        <v>2100</v>
      </c>
      <c r="U170" s="82" t="s">
        <v>2101</v>
      </c>
      <c r="W170" s="84" t="s">
        <v>2102</v>
      </c>
      <c r="X170" s="84" t="s">
        <v>2103</v>
      </c>
      <c r="Z170" s="87"/>
      <c r="AA170" s="87"/>
      <c r="AB170" s="5" t="s">
        <v>2104</v>
      </c>
    </row>
    <row r="171">
      <c r="K171" s="5" t="s">
        <v>551</v>
      </c>
      <c r="L171" s="5" t="s">
        <v>2105</v>
      </c>
      <c r="U171" s="82" t="s">
        <v>2106</v>
      </c>
      <c r="W171" s="84" t="s">
        <v>2107</v>
      </c>
      <c r="X171" s="84" t="s">
        <v>2108</v>
      </c>
      <c r="Z171" s="87"/>
      <c r="AA171" s="87"/>
      <c r="AB171" s="5" t="s">
        <v>2109</v>
      </c>
    </row>
    <row r="172">
      <c r="K172" s="5" t="s">
        <v>2110</v>
      </c>
      <c r="L172" s="5" t="s">
        <v>2111</v>
      </c>
      <c r="U172" s="82" t="s">
        <v>2112</v>
      </c>
      <c r="W172" s="84" t="s">
        <v>2113</v>
      </c>
      <c r="X172" s="84" t="s">
        <v>2114</v>
      </c>
      <c r="Z172" s="87"/>
      <c r="AA172" s="87"/>
      <c r="AB172" s="5" t="s">
        <v>2115</v>
      </c>
    </row>
    <row r="173">
      <c r="K173" s="5" t="s">
        <v>2116</v>
      </c>
      <c r="L173" s="5" t="s">
        <v>2117</v>
      </c>
      <c r="U173" s="82" t="s">
        <v>2118</v>
      </c>
      <c r="W173" s="84" t="s">
        <v>2119</v>
      </c>
      <c r="X173" s="84" t="s">
        <v>2120</v>
      </c>
      <c r="Z173" s="87"/>
      <c r="AA173" s="87"/>
      <c r="AB173" s="5" t="s">
        <v>2121</v>
      </c>
    </row>
    <row r="174">
      <c r="K174" s="5" t="s">
        <v>2122</v>
      </c>
      <c r="L174" s="5" t="s">
        <v>2123</v>
      </c>
      <c r="U174" s="82" t="s">
        <v>2124</v>
      </c>
      <c r="W174" s="84" t="s">
        <v>2125</v>
      </c>
      <c r="X174" s="84" t="s">
        <v>2126</v>
      </c>
      <c r="Z174" s="87"/>
      <c r="AA174" s="87"/>
      <c r="AB174" s="5" t="s">
        <v>2127</v>
      </c>
    </row>
    <row r="175">
      <c r="K175" s="5" t="s">
        <v>2128</v>
      </c>
      <c r="L175" s="5" t="s">
        <v>2129</v>
      </c>
      <c r="U175" s="82" t="s">
        <v>2130</v>
      </c>
      <c r="W175" s="84" t="s">
        <v>2131</v>
      </c>
      <c r="X175" s="84" t="s">
        <v>2132</v>
      </c>
      <c r="Z175" s="87"/>
      <c r="AA175" s="87"/>
      <c r="AB175" s="5" t="s">
        <v>2133</v>
      </c>
    </row>
    <row r="176">
      <c r="K176" s="5" t="s">
        <v>2134</v>
      </c>
      <c r="L176" s="5" t="s">
        <v>2135</v>
      </c>
      <c r="U176" s="82" t="s">
        <v>2136</v>
      </c>
      <c r="W176" s="84" t="s">
        <v>2137</v>
      </c>
      <c r="X176" s="84" t="s">
        <v>2138</v>
      </c>
      <c r="Z176" s="87"/>
      <c r="AA176" s="87"/>
      <c r="AB176" s="5" t="s">
        <v>2139</v>
      </c>
    </row>
    <row r="177">
      <c r="K177" s="5" t="s">
        <v>2140</v>
      </c>
      <c r="L177" s="5" t="s">
        <v>1104</v>
      </c>
      <c r="U177" s="82" t="s">
        <v>2141</v>
      </c>
      <c r="W177" s="84" t="s">
        <v>2142</v>
      </c>
      <c r="X177" s="84" t="s">
        <v>2143</v>
      </c>
      <c r="Z177" s="87"/>
      <c r="AA177" s="87"/>
      <c r="AB177" s="5" t="s">
        <v>1126</v>
      </c>
    </row>
    <row r="178">
      <c r="K178" s="5" t="s">
        <v>2144</v>
      </c>
      <c r="L178" s="5" t="s">
        <v>2145</v>
      </c>
      <c r="U178" s="82" t="s">
        <v>2146</v>
      </c>
      <c r="W178" s="84" t="s">
        <v>2147</v>
      </c>
      <c r="X178" s="84" t="s">
        <v>2148</v>
      </c>
      <c r="Z178" s="87"/>
      <c r="AA178" s="87"/>
      <c r="AB178" s="5" t="s">
        <v>2149</v>
      </c>
    </row>
    <row r="179">
      <c r="K179" s="5" t="s">
        <v>2150</v>
      </c>
      <c r="L179" s="5" t="s">
        <v>703</v>
      </c>
      <c r="U179" s="82" t="s">
        <v>2151</v>
      </c>
      <c r="W179" s="84" t="s">
        <v>2152</v>
      </c>
      <c r="X179" s="84" t="s">
        <v>2153</v>
      </c>
      <c r="Z179" s="87"/>
      <c r="AA179" s="87"/>
      <c r="AB179" s="5" t="s">
        <v>2154</v>
      </c>
    </row>
    <row r="180">
      <c r="K180" s="5" t="s">
        <v>2155</v>
      </c>
      <c r="L180" s="5" t="s">
        <v>2156</v>
      </c>
      <c r="U180" s="82" t="s">
        <v>2157</v>
      </c>
      <c r="W180" s="84" t="s">
        <v>2158</v>
      </c>
      <c r="X180" s="84" t="s">
        <v>2159</v>
      </c>
      <c r="Z180" s="87"/>
      <c r="AA180" s="87"/>
      <c r="AB180" s="5" t="s">
        <v>2160</v>
      </c>
    </row>
    <row r="181">
      <c r="K181" s="5" t="s">
        <v>2161</v>
      </c>
      <c r="L181" s="5" t="s">
        <v>2162</v>
      </c>
      <c r="U181" s="82" t="s">
        <v>2163</v>
      </c>
      <c r="W181" s="84" t="s">
        <v>2164</v>
      </c>
      <c r="X181" s="84" t="s">
        <v>2165</v>
      </c>
      <c r="Z181" s="87"/>
      <c r="AA181" s="87"/>
      <c r="AB181" s="5" t="s">
        <v>1141</v>
      </c>
    </row>
    <row r="182">
      <c r="K182" s="5" t="s">
        <v>2166</v>
      </c>
      <c r="L182" s="5" t="s">
        <v>2167</v>
      </c>
      <c r="U182" s="82" t="s">
        <v>2168</v>
      </c>
      <c r="W182" s="84" t="s">
        <v>2169</v>
      </c>
      <c r="X182" s="84" t="s">
        <v>2170</v>
      </c>
      <c r="Z182" s="87"/>
      <c r="AA182" s="87"/>
      <c r="AB182" s="5" t="s">
        <v>2171</v>
      </c>
    </row>
    <row r="183">
      <c r="K183" s="5" t="s">
        <v>2172</v>
      </c>
      <c r="L183" s="5" t="s">
        <v>2173</v>
      </c>
      <c r="U183" s="82" t="s">
        <v>2174</v>
      </c>
      <c r="W183" s="84" t="s">
        <v>2175</v>
      </c>
      <c r="X183" s="84" t="s">
        <v>2176</v>
      </c>
      <c r="Z183" s="87"/>
      <c r="AA183" s="87"/>
      <c r="AB183" s="5" t="s">
        <v>2177</v>
      </c>
    </row>
    <row r="184">
      <c r="K184" s="5" t="s">
        <v>2178</v>
      </c>
      <c r="L184" s="5" t="s">
        <v>2179</v>
      </c>
      <c r="U184" s="82" t="s">
        <v>2180</v>
      </c>
      <c r="W184" s="84" t="s">
        <v>2181</v>
      </c>
      <c r="X184" s="84" t="s">
        <v>2182</v>
      </c>
      <c r="Z184" s="87"/>
      <c r="AA184" s="87"/>
      <c r="AB184" s="5" t="s">
        <v>2183</v>
      </c>
    </row>
    <row r="185">
      <c r="K185" s="5" t="s">
        <v>2184</v>
      </c>
      <c r="L185" s="5" t="s">
        <v>789</v>
      </c>
      <c r="U185" s="82" t="s">
        <v>2185</v>
      </c>
      <c r="W185" s="84" t="s">
        <v>2186</v>
      </c>
      <c r="X185" s="84" t="s">
        <v>2187</v>
      </c>
      <c r="Z185" s="87"/>
      <c r="AA185" s="87"/>
      <c r="AB185" s="5" t="s">
        <v>2188</v>
      </c>
    </row>
    <row r="186">
      <c r="K186" s="5" t="s">
        <v>1591</v>
      </c>
      <c r="L186" s="5" t="s">
        <v>1425</v>
      </c>
      <c r="U186" s="82" t="s">
        <v>2189</v>
      </c>
      <c r="W186" s="84" t="s">
        <v>2190</v>
      </c>
      <c r="X186" s="84" t="s">
        <v>2191</v>
      </c>
      <c r="Z186" s="87"/>
      <c r="AA186" s="87"/>
      <c r="AB186" s="5" t="s">
        <v>2192</v>
      </c>
    </row>
    <row r="187">
      <c r="K187" s="5" t="s">
        <v>1267</v>
      </c>
      <c r="L187" s="5" t="s">
        <v>2193</v>
      </c>
      <c r="U187" s="82" t="s">
        <v>2194</v>
      </c>
      <c r="W187" s="84" t="s">
        <v>2195</v>
      </c>
      <c r="X187" s="84" t="s">
        <v>2196</v>
      </c>
      <c r="Z187" s="87"/>
      <c r="AA187" s="87"/>
      <c r="AB187" s="5" t="s">
        <v>832</v>
      </c>
    </row>
    <row r="188">
      <c r="K188" s="5" t="s">
        <v>1893</v>
      </c>
      <c r="L188" s="5" t="s">
        <v>1675</v>
      </c>
      <c r="U188" s="82" t="s">
        <v>2197</v>
      </c>
      <c r="W188" s="84" t="s">
        <v>2198</v>
      </c>
      <c r="X188" s="84" t="s">
        <v>2199</v>
      </c>
      <c r="Z188" s="87"/>
      <c r="AA188" s="87"/>
      <c r="AB188" s="5" t="s">
        <v>2200</v>
      </c>
    </row>
    <row r="189">
      <c r="K189" s="5" t="s">
        <v>2201</v>
      </c>
      <c r="L189" s="5" t="s">
        <v>2202</v>
      </c>
      <c r="U189" s="82" t="s">
        <v>2203</v>
      </c>
      <c r="W189" s="84" t="s">
        <v>2204</v>
      </c>
      <c r="X189" s="84" t="s">
        <v>2205</v>
      </c>
      <c r="Z189" s="87"/>
      <c r="AA189" s="87"/>
      <c r="AB189" s="5" t="s">
        <v>2206</v>
      </c>
    </row>
    <row r="190">
      <c r="K190" s="5" t="s">
        <v>2207</v>
      </c>
      <c r="L190" s="5" t="s">
        <v>981</v>
      </c>
      <c r="U190" s="82" t="s">
        <v>2208</v>
      </c>
      <c r="X190" s="84" t="s">
        <v>2209</v>
      </c>
      <c r="Z190" s="87"/>
      <c r="AA190" s="87"/>
      <c r="AB190" s="5" t="s">
        <v>2210</v>
      </c>
    </row>
    <row r="191">
      <c r="K191" s="5" t="s">
        <v>2211</v>
      </c>
      <c r="L191" s="5" t="s">
        <v>2212</v>
      </c>
      <c r="U191" s="82" t="s">
        <v>2213</v>
      </c>
      <c r="X191" s="84" t="s">
        <v>2214</v>
      </c>
      <c r="Z191" s="87"/>
      <c r="AA191" s="87"/>
      <c r="AB191" s="5" t="s">
        <v>2215</v>
      </c>
    </row>
    <row r="192">
      <c r="K192" s="5" t="s">
        <v>901</v>
      </c>
      <c r="L192" s="5" t="s">
        <v>331</v>
      </c>
      <c r="U192" s="82" t="s">
        <v>2216</v>
      </c>
      <c r="X192" s="84" t="s">
        <v>2217</v>
      </c>
      <c r="Z192" s="87"/>
      <c r="AA192" s="87"/>
      <c r="AB192" s="5" t="s">
        <v>2218</v>
      </c>
    </row>
    <row r="193">
      <c r="K193" s="5" t="s">
        <v>2219</v>
      </c>
      <c r="L193" s="5" t="s">
        <v>2220</v>
      </c>
      <c r="U193" s="82" t="s">
        <v>2221</v>
      </c>
      <c r="X193" s="84" t="s">
        <v>2222</v>
      </c>
      <c r="Z193" s="87"/>
      <c r="AA193" s="87"/>
      <c r="AB193" s="5" t="s">
        <v>1506</v>
      </c>
    </row>
    <row r="194">
      <c r="K194" s="5" t="s">
        <v>741</v>
      </c>
      <c r="L194" s="5" t="s">
        <v>2223</v>
      </c>
      <c r="U194" s="82" t="s">
        <v>2224</v>
      </c>
      <c r="X194" s="84" t="s">
        <v>2225</v>
      </c>
      <c r="Z194" s="87"/>
      <c r="AA194" s="87"/>
      <c r="AB194" s="5" t="s">
        <v>2226</v>
      </c>
    </row>
    <row r="195">
      <c r="K195" s="5" t="s">
        <v>2227</v>
      </c>
      <c r="L195" s="5" t="s">
        <v>1268</v>
      </c>
      <c r="U195" s="82" t="s">
        <v>2228</v>
      </c>
      <c r="X195" s="84" t="s">
        <v>2229</v>
      </c>
      <c r="Z195" s="87"/>
      <c r="AA195" s="87"/>
      <c r="AB195" s="5" t="s">
        <v>1001</v>
      </c>
    </row>
    <row r="196">
      <c r="K196" s="5" t="s">
        <v>2230</v>
      </c>
      <c r="L196" s="5" t="s">
        <v>555</v>
      </c>
      <c r="U196" s="82" t="s">
        <v>2231</v>
      </c>
      <c r="X196" s="84" t="s">
        <v>2232</v>
      </c>
      <c r="Z196" s="87"/>
      <c r="AA196" s="87"/>
      <c r="AB196" s="5" t="s">
        <v>2233</v>
      </c>
    </row>
    <row r="197">
      <c r="K197" s="5" t="s">
        <v>775</v>
      </c>
      <c r="L197" s="5" t="s">
        <v>1739</v>
      </c>
      <c r="U197" s="82" t="s">
        <v>2234</v>
      </c>
      <c r="X197" s="84" t="s">
        <v>2235</v>
      </c>
      <c r="Z197" s="87"/>
      <c r="AA197" s="87"/>
      <c r="AB197" s="5" t="s">
        <v>2236</v>
      </c>
    </row>
    <row r="198">
      <c r="K198" s="5" t="s">
        <v>2237</v>
      </c>
      <c r="L198" s="5" t="s">
        <v>683</v>
      </c>
      <c r="U198" s="82" t="s">
        <v>2238</v>
      </c>
      <c r="X198" s="84" t="s">
        <v>2239</v>
      </c>
      <c r="Z198" s="87"/>
      <c r="AA198" s="87"/>
      <c r="AB198" s="5" t="s">
        <v>2240</v>
      </c>
    </row>
    <row r="199">
      <c r="K199" s="5" t="s">
        <v>2241</v>
      </c>
      <c r="L199" s="5" t="s">
        <v>2242</v>
      </c>
      <c r="U199" s="82" t="s">
        <v>2243</v>
      </c>
      <c r="X199" s="84" t="s">
        <v>2244</v>
      </c>
      <c r="Z199" s="87"/>
      <c r="AA199" s="87"/>
      <c r="AB199" s="5" t="s">
        <v>2245</v>
      </c>
    </row>
    <row r="200">
      <c r="K200" s="5" t="s">
        <v>1009</v>
      </c>
      <c r="L200" s="5" t="s">
        <v>2246</v>
      </c>
      <c r="U200" s="82" t="s">
        <v>2247</v>
      </c>
      <c r="X200" s="84" t="s">
        <v>2248</v>
      </c>
      <c r="Z200" s="87"/>
      <c r="AA200" s="87"/>
      <c r="AB200" s="5" t="s">
        <v>320</v>
      </c>
    </row>
    <row r="201">
      <c r="K201" s="5" t="s">
        <v>2249</v>
      </c>
      <c r="L201" s="5" t="s">
        <v>2250</v>
      </c>
      <c r="U201" s="82" t="s">
        <v>2251</v>
      </c>
      <c r="X201" s="84" t="s">
        <v>2252</v>
      </c>
      <c r="Z201" s="87"/>
      <c r="AA201" s="87"/>
      <c r="AB201" s="5" t="s">
        <v>1502</v>
      </c>
    </row>
    <row r="202">
      <c r="K202" s="5" t="s">
        <v>2253</v>
      </c>
      <c r="L202" s="5" t="s">
        <v>2254</v>
      </c>
      <c r="U202" s="82" t="s">
        <v>2255</v>
      </c>
      <c r="X202" s="84" t="s">
        <v>463</v>
      </c>
      <c r="Z202" s="87"/>
      <c r="AA202" s="87"/>
      <c r="AB202" s="5" t="s">
        <v>1079</v>
      </c>
    </row>
    <row r="203">
      <c r="K203" s="5" t="s">
        <v>2256</v>
      </c>
      <c r="L203" s="5" t="s">
        <v>2257</v>
      </c>
      <c r="U203" s="82" t="s">
        <v>2258</v>
      </c>
      <c r="X203" s="84" t="s">
        <v>2259</v>
      </c>
      <c r="Z203" s="87"/>
      <c r="AA203" s="87"/>
      <c r="AB203" s="5" t="s">
        <v>2260</v>
      </c>
    </row>
    <row r="204">
      <c r="K204" s="5" t="s">
        <v>2261</v>
      </c>
      <c r="L204" s="5" t="s">
        <v>424</v>
      </c>
      <c r="U204" s="82" t="s">
        <v>2262</v>
      </c>
      <c r="X204" s="84" t="s">
        <v>2263</v>
      </c>
      <c r="Z204" s="87"/>
      <c r="AA204" s="87"/>
      <c r="AB204" s="5" t="s">
        <v>2264</v>
      </c>
    </row>
    <row r="205">
      <c r="K205" s="5" t="s">
        <v>369</v>
      </c>
      <c r="L205" s="5" t="s">
        <v>2265</v>
      </c>
      <c r="U205" s="82" t="s">
        <v>2266</v>
      </c>
      <c r="X205" s="84" t="s">
        <v>2267</v>
      </c>
      <c r="Z205" s="87"/>
      <c r="AA205" s="87"/>
      <c r="AB205" s="5" t="s">
        <v>2268</v>
      </c>
    </row>
    <row r="206">
      <c r="K206" s="5" t="s">
        <v>383</v>
      </c>
      <c r="L206" s="5" t="s">
        <v>2269</v>
      </c>
      <c r="U206" s="82" t="s">
        <v>2270</v>
      </c>
      <c r="X206" s="84" t="s">
        <v>2271</v>
      </c>
      <c r="Z206" s="87"/>
      <c r="AA206" s="87"/>
      <c r="AB206" s="5" t="s">
        <v>1705</v>
      </c>
    </row>
    <row r="207">
      <c r="K207" s="5" t="s">
        <v>1480</v>
      </c>
      <c r="L207" s="5" t="s">
        <v>2272</v>
      </c>
      <c r="U207" s="82" t="s">
        <v>2273</v>
      </c>
      <c r="X207" s="84" t="s">
        <v>2274</v>
      </c>
      <c r="Z207" s="87"/>
      <c r="AA207" s="87"/>
      <c r="AB207" s="5" t="s">
        <v>2275</v>
      </c>
    </row>
    <row r="208">
      <c r="K208" s="5" t="s">
        <v>2275</v>
      </c>
      <c r="L208" s="5" t="s">
        <v>2276</v>
      </c>
      <c r="U208" s="82" t="s">
        <v>2277</v>
      </c>
      <c r="X208" s="84" t="s">
        <v>2278</v>
      </c>
      <c r="Z208" s="87"/>
      <c r="AA208" s="87"/>
      <c r="AB208" s="5" t="s">
        <v>2279</v>
      </c>
    </row>
    <row r="209">
      <c r="K209" s="5" t="s">
        <v>2280</v>
      </c>
      <c r="L209" s="5" t="s">
        <v>512</v>
      </c>
      <c r="U209" s="82" t="s">
        <v>2281</v>
      </c>
      <c r="X209" s="84" t="s">
        <v>2282</v>
      </c>
      <c r="Z209" s="87"/>
      <c r="AA209" s="87"/>
      <c r="AB209" s="5" t="s">
        <v>2283</v>
      </c>
    </row>
    <row r="210">
      <c r="K210" s="5" t="s">
        <v>2284</v>
      </c>
      <c r="L210" s="5" t="s">
        <v>991</v>
      </c>
      <c r="U210" s="82" t="s">
        <v>2285</v>
      </c>
      <c r="X210" s="84" t="s">
        <v>2286</v>
      </c>
      <c r="Z210" s="87"/>
      <c r="AA210" s="87"/>
      <c r="AB210" s="5" t="s">
        <v>2287</v>
      </c>
    </row>
    <row r="211">
      <c r="K211" s="5" t="s">
        <v>2288</v>
      </c>
      <c r="L211" s="5" t="s">
        <v>1797</v>
      </c>
      <c r="U211" s="82" t="s">
        <v>2289</v>
      </c>
      <c r="X211" s="84" t="s">
        <v>2290</v>
      </c>
      <c r="Z211" s="87"/>
      <c r="AA211" s="87"/>
      <c r="AB211" s="5" t="s">
        <v>2291</v>
      </c>
    </row>
    <row r="212">
      <c r="K212" s="5" t="s">
        <v>376</v>
      </c>
      <c r="L212" s="5" t="s">
        <v>2292</v>
      </c>
      <c r="U212" s="82" t="s">
        <v>2293</v>
      </c>
      <c r="X212" s="84" t="s">
        <v>2294</v>
      </c>
      <c r="Z212" s="87"/>
      <c r="AA212" s="87"/>
      <c r="AB212" s="5" t="s">
        <v>2295</v>
      </c>
    </row>
    <row r="213">
      <c r="K213" s="5" t="s">
        <v>849</v>
      </c>
      <c r="L213" s="5" t="s">
        <v>2296</v>
      </c>
      <c r="U213" s="82" t="s">
        <v>2297</v>
      </c>
      <c r="X213" s="84" t="s">
        <v>2298</v>
      </c>
      <c r="Z213" s="87"/>
      <c r="AA213" s="87"/>
      <c r="AB213" s="5" t="s">
        <v>2299</v>
      </c>
    </row>
    <row r="214">
      <c r="K214" s="5" t="s">
        <v>1927</v>
      </c>
      <c r="L214" s="5" t="s">
        <v>2300</v>
      </c>
      <c r="U214" s="82" t="s">
        <v>2301</v>
      </c>
      <c r="X214" s="84" t="s">
        <v>2302</v>
      </c>
      <c r="Z214" s="87"/>
      <c r="AA214" s="87"/>
      <c r="AB214" s="5" t="s">
        <v>2303</v>
      </c>
    </row>
    <row r="215">
      <c r="K215" s="5" t="s">
        <v>2304</v>
      </c>
      <c r="L215" s="5" t="s">
        <v>749</v>
      </c>
      <c r="U215" s="82" t="s">
        <v>2305</v>
      </c>
      <c r="X215" s="84" t="s">
        <v>2306</v>
      </c>
      <c r="Z215" s="87"/>
      <c r="AA215" s="87"/>
      <c r="AB215" s="5" t="s">
        <v>2307</v>
      </c>
    </row>
    <row r="216">
      <c r="K216" s="5" t="s">
        <v>2308</v>
      </c>
      <c r="L216" s="5" t="s">
        <v>2309</v>
      </c>
      <c r="U216" s="82" t="s">
        <v>2310</v>
      </c>
      <c r="X216" s="84" t="s">
        <v>2311</v>
      </c>
      <c r="Z216" s="87"/>
      <c r="AA216" s="87"/>
      <c r="AB216" s="5" t="s">
        <v>2312</v>
      </c>
    </row>
    <row r="217">
      <c r="K217" s="5" t="s">
        <v>589</v>
      </c>
      <c r="L217" s="5" t="s">
        <v>2313</v>
      </c>
      <c r="U217" s="82" t="s">
        <v>2314</v>
      </c>
      <c r="X217" s="84" t="s">
        <v>2315</v>
      </c>
      <c r="Z217" s="87"/>
      <c r="AA217" s="87"/>
      <c r="AB217" s="5" t="s">
        <v>2316</v>
      </c>
    </row>
    <row r="218">
      <c r="K218" s="5" t="s">
        <v>637</v>
      </c>
      <c r="L218" s="5" t="s">
        <v>2317</v>
      </c>
      <c r="U218" s="82" t="s">
        <v>2318</v>
      </c>
      <c r="X218" s="84" t="s">
        <v>2319</v>
      </c>
      <c r="Z218" s="87"/>
      <c r="AA218" s="87"/>
      <c r="AB218" s="5" t="s">
        <v>2320</v>
      </c>
    </row>
    <row r="219">
      <c r="K219" s="5" t="s">
        <v>2321</v>
      </c>
      <c r="L219" s="5" t="s">
        <v>2322</v>
      </c>
      <c r="U219" s="82" t="s">
        <v>2323</v>
      </c>
      <c r="X219" s="84" t="s">
        <v>2324</v>
      </c>
      <c r="Z219" s="87"/>
      <c r="AA219" s="87"/>
      <c r="AB219" s="5" t="s">
        <v>1548</v>
      </c>
    </row>
    <row r="220">
      <c r="K220" s="5" t="s">
        <v>693</v>
      </c>
      <c r="L220" s="5" t="s">
        <v>2325</v>
      </c>
      <c r="U220" s="82" t="s">
        <v>2326</v>
      </c>
      <c r="X220" s="84" t="s">
        <v>2327</v>
      </c>
      <c r="Z220" s="87"/>
      <c r="AA220" s="87"/>
      <c r="AB220" s="5" t="s">
        <v>2328</v>
      </c>
    </row>
    <row r="221">
      <c r="K221" s="5" t="s">
        <v>1579</v>
      </c>
      <c r="L221" s="5" t="s">
        <v>2329</v>
      </c>
      <c r="U221" s="82" t="s">
        <v>2330</v>
      </c>
      <c r="X221" s="84" t="s">
        <v>2331</v>
      </c>
      <c r="Z221" s="87"/>
      <c r="AA221" s="87"/>
      <c r="AB221" s="5" t="s">
        <v>1863</v>
      </c>
    </row>
    <row r="222">
      <c r="K222" s="5" t="s">
        <v>2332</v>
      </c>
      <c r="L222" s="5" t="s">
        <v>795</v>
      </c>
      <c r="U222" s="82" t="s">
        <v>2333</v>
      </c>
      <c r="X222" s="84" t="s">
        <v>2334</v>
      </c>
      <c r="Z222" s="87"/>
      <c r="AA222" s="87"/>
      <c r="AB222" s="5" t="s">
        <v>2335</v>
      </c>
    </row>
    <row r="223">
      <c r="K223" s="5" t="s">
        <v>2336</v>
      </c>
      <c r="L223" s="5" t="s">
        <v>2337</v>
      </c>
      <c r="U223" s="82" t="s">
        <v>2338</v>
      </c>
      <c r="X223" s="84" t="s">
        <v>2339</v>
      </c>
      <c r="Z223" s="87"/>
      <c r="AA223" s="87"/>
      <c r="AB223" s="5" t="s">
        <v>2340</v>
      </c>
    </row>
    <row r="224">
      <c r="K224" s="5" t="s">
        <v>2341</v>
      </c>
      <c r="L224" s="5" t="s">
        <v>2342</v>
      </c>
      <c r="U224" s="82" t="s">
        <v>2343</v>
      </c>
      <c r="X224" s="84" t="s">
        <v>2344</v>
      </c>
      <c r="Z224" s="87"/>
      <c r="AA224" s="87"/>
      <c r="AB224" s="5" t="s">
        <v>2345</v>
      </c>
    </row>
    <row r="225">
      <c r="K225" s="5" t="s">
        <v>329</v>
      </c>
      <c r="L225" s="5" t="s">
        <v>2346</v>
      </c>
      <c r="U225" s="82" t="s">
        <v>2347</v>
      </c>
      <c r="X225" s="84" t="s">
        <v>2348</v>
      </c>
      <c r="Z225" s="87"/>
      <c r="AA225" s="87"/>
      <c r="AB225" s="5" t="s">
        <v>951</v>
      </c>
    </row>
    <row r="226">
      <c r="K226" s="5" t="s">
        <v>748</v>
      </c>
      <c r="L226" s="5" t="s">
        <v>643</v>
      </c>
      <c r="U226" s="82" t="s">
        <v>2349</v>
      </c>
      <c r="X226" s="84" t="s">
        <v>2350</v>
      </c>
      <c r="Z226" s="87"/>
      <c r="AA226" s="87"/>
      <c r="AB226" s="5" t="s">
        <v>2351</v>
      </c>
    </row>
    <row r="227">
      <c r="K227" s="5" t="s">
        <v>2352</v>
      </c>
      <c r="L227" s="5" t="s">
        <v>2353</v>
      </c>
      <c r="U227" s="82" t="s">
        <v>2354</v>
      </c>
      <c r="X227" s="84" t="s">
        <v>2355</v>
      </c>
      <c r="Z227" s="87"/>
      <c r="AA227" s="87"/>
      <c r="AB227" s="5" t="s">
        <v>2356</v>
      </c>
    </row>
    <row r="228">
      <c r="K228" s="5" t="s">
        <v>2357</v>
      </c>
      <c r="L228" s="5" t="s">
        <v>2358</v>
      </c>
      <c r="U228" s="82" t="s">
        <v>2359</v>
      </c>
      <c r="X228" s="84" t="s">
        <v>2360</v>
      </c>
      <c r="Z228" s="87"/>
      <c r="AA228" s="87"/>
      <c r="AB228" s="5" t="s">
        <v>2361</v>
      </c>
    </row>
    <row r="229">
      <c r="K229" s="5" t="s">
        <v>598</v>
      </c>
      <c r="L229" s="5" t="s">
        <v>2362</v>
      </c>
      <c r="U229" s="82" t="s">
        <v>2363</v>
      </c>
      <c r="X229" s="84" t="s">
        <v>2364</v>
      </c>
      <c r="Z229" s="87"/>
      <c r="AA229" s="87"/>
      <c r="AB229" s="5" t="s">
        <v>2365</v>
      </c>
    </row>
    <row r="230">
      <c r="K230" s="5" t="s">
        <v>2366</v>
      </c>
      <c r="L230" s="5" t="s">
        <v>2367</v>
      </c>
      <c r="U230" s="82" t="s">
        <v>2368</v>
      </c>
      <c r="X230" s="84" t="s">
        <v>2369</v>
      </c>
      <c r="Z230" s="87"/>
      <c r="AA230" s="87"/>
      <c r="AB230" s="5" t="s">
        <v>2370</v>
      </c>
    </row>
    <row r="231">
      <c r="K231" s="5" t="s">
        <v>2104</v>
      </c>
      <c r="L231" s="5" t="s">
        <v>1481</v>
      </c>
      <c r="U231" s="82" t="s">
        <v>2371</v>
      </c>
      <c r="X231" s="84" t="s">
        <v>2372</v>
      </c>
      <c r="Z231" s="87"/>
      <c r="AA231" s="87"/>
      <c r="AB231" s="5" t="s">
        <v>2373</v>
      </c>
    </row>
    <row r="232">
      <c r="K232" s="5" t="s">
        <v>2374</v>
      </c>
      <c r="L232" s="5" t="s">
        <v>2375</v>
      </c>
      <c r="U232" s="82" t="s">
        <v>2376</v>
      </c>
      <c r="X232" s="84" t="s">
        <v>2377</v>
      </c>
      <c r="Z232" s="87"/>
      <c r="AA232" s="87"/>
      <c r="AB232" s="5" t="s">
        <v>2378</v>
      </c>
    </row>
    <row r="233">
      <c r="K233" s="5" t="s">
        <v>2379</v>
      </c>
      <c r="L233" s="5" t="s">
        <v>2380</v>
      </c>
      <c r="U233" s="82" t="s">
        <v>2381</v>
      </c>
      <c r="X233" s="84" t="s">
        <v>2382</v>
      </c>
      <c r="Z233" s="87"/>
      <c r="AA233" s="87"/>
      <c r="AB233" s="5" t="s">
        <v>2383</v>
      </c>
    </row>
    <row r="234">
      <c r="J234" s="1">
        <v>200.0</v>
      </c>
      <c r="K234" s="5" t="s">
        <v>2384</v>
      </c>
      <c r="L234" s="5" t="s">
        <v>493</v>
      </c>
      <c r="U234" s="82" t="s">
        <v>2385</v>
      </c>
      <c r="X234" s="84" t="s">
        <v>2386</v>
      </c>
      <c r="Z234" s="87"/>
      <c r="AA234" s="87"/>
      <c r="AB234" s="5" t="s">
        <v>2387</v>
      </c>
    </row>
    <row r="235">
      <c r="U235" s="82" t="s">
        <v>2388</v>
      </c>
      <c r="X235" s="84" t="s">
        <v>2389</v>
      </c>
      <c r="Z235" s="87"/>
      <c r="AA235" s="87"/>
    </row>
    <row r="236">
      <c r="U236" s="82" t="s">
        <v>2390</v>
      </c>
      <c r="X236" s="84" t="s">
        <v>2391</v>
      </c>
      <c r="Z236" s="87"/>
      <c r="AA236" s="87"/>
    </row>
    <row r="237">
      <c r="U237" s="82" t="s">
        <v>2392</v>
      </c>
      <c r="X237" s="84" t="s">
        <v>2393</v>
      </c>
      <c r="Z237" s="87"/>
      <c r="AA237" s="87"/>
    </row>
    <row r="238">
      <c r="U238" s="82" t="s">
        <v>2394</v>
      </c>
      <c r="X238" s="84" t="s">
        <v>2395</v>
      </c>
      <c r="Z238" s="87"/>
      <c r="AA238" s="87"/>
    </row>
    <row r="239">
      <c r="U239" s="82" t="s">
        <v>2396</v>
      </c>
      <c r="X239" s="84" t="s">
        <v>2397</v>
      </c>
      <c r="Z239" s="87"/>
      <c r="AA239" s="87"/>
    </row>
    <row r="240">
      <c r="U240" s="82" t="s">
        <v>2398</v>
      </c>
      <c r="X240" s="84" t="s">
        <v>2399</v>
      </c>
      <c r="Z240" s="87"/>
      <c r="AA240" s="87"/>
    </row>
    <row r="241">
      <c r="U241" s="82" t="s">
        <v>2400</v>
      </c>
      <c r="X241" s="84" t="s">
        <v>2401</v>
      </c>
      <c r="Z241" s="87"/>
      <c r="AA241" s="87"/>
    </row>
    <row r="242">
      <c r="U242" s="82" t="s">
        <v>2402</v>
      </c>
      <c r="X242" s="84" t="s">
        <v>2403</v>
      </c>
      <c r="Z242" s="87"/>
      <c r="AA242" s="87"/>
    </row>
    <row r="243">
      <c r="U243" s="82" t="s">
        <v>2404</v>
      </c>
      <c r="X243" s="84" t="s">
        <v>2405</v>
      </c>
      <c r="Z243" s="87"/>
      <c r="AA243" s="87"/>
    </row>
    <row r="244">
      <c r="U244" s="82" t="s">
        <v>2406</v>
      </c>
      <c r="X244" s="84" t="s">
        <v>2407</v>
      </c>
      <c r="Z244" s="87"/>
      <c r="AA244" s="87"/>
    </row>
    <row r="245">
      <c r="U245" s="82" t="s">
        <v>2408</v>
      </c>
      <c r="X245" s="84" t="s">
        <v>2409</v>
      </c>
      <c r="Z245" s="87"/>
      <c r="AA245" s="87"/>
    </row>
    <row r="246">
      <c r="U246" s="82" t="s">
        <v>2410</v>
      </c>
      <c r="X246" s="84" t="s">
        <v>2411</v>
      </c>
      <c r="Z246" s="87"/>
      <c r="AA246" s="87"/>
    </row>
    <row r="247">
      <c r="U247" s="82" t="s">
        <v>2412</v>
      </c>
      <c r="X247" s="84" t="s">
        <v>2413</v>
      </c>
      <c r="Z247" s="87"/>
      <c r="AA247" s="87"/>
    </row>
    <row r="248">
      <c r="U248" s="82" t="s">
        <v>2414</v>
      </c>
      <c r="X248" s="84" t="s">
        <v>2415</v>
      </c>
      <c r="Z248" s="87"/>
      <c r="AA248" s="87"/>
    </row>
    <row r="249">
      <c r="U249" s="82" t="s">
        <v>2416</v>
      </c>
      <c r="X249" s="84" t="s">
        <v>2417</v>
      </c>
      <c r="Z249" s="87"/>
      <c r="AA249" s="87"/>
    </row>
    <row r="250">
      <c r="U250" s="82" t="s">
        <v>2418</v>
      </c>
      <c r="X250" s="84" t="s">
        <v>2419</v>
      </c>
      <c r="Z250" s="87"/>
      <c r="AA250" s="87"/>
    </row>
    <row r="251">
      <c r="U251" s="82" t="s">
        <v>2420</v>
      </c>
      <c r="X251" s="84" t="s">
        <v>2421</v>
      </c>
      <c r="Z251" s="87"/>
      <c r="AA251" s="87"/>
    </row>
    <row r="252">
      <c r="U252" s="82" t="s">
        <v>2422</v>
      </c>
      <c r="X252" s="84" t="s">
        <v>2423</v>
      </c>
      <c r="Z252" s="87"/>
      <c r="AA252" s="87"/>
    </row>
    <row r="253">
      <c r="U253" s="82" t="s">
        <v>2424</v>
      </c>
      <c r="X253" s="84" t="s">
        <v>2425</v>
      </c>
      <c r="Z253" s="87"/>
      <c r="AA253" s="87"/>
    </row>
    <row r="254">
      <c r="U254" s="82" t="s">
        <v>2426</v>
      </c>
      <c r="X254" s="84" t="s">
        <v>2427</v>
      </c>
      <c r="Z254" s="87"/>
      <c r="AA254" s="87"/>
    </row>
    <row r="255">
      <c r="U255" s="82" t="s">
        <v>2428</v>
      </c>
      <c r="X255" s="84" t="s">
        <v>2429</v>
      </c>
      <c r="Z255" s="87"/>
      <c r="AA255" s="87"/>
    </row>
    <row r="256">
      <c r="U256" s="82" t="s">
        <v>2430</v>
      </c>
      <c r="X256" s="84" t="s">
        <v>2431</v>
      </c>
      <c r="Z256" s="87"/>
      <c r="AA256" s="87"/>
    </row>
    <row r="257">
      <c r="U257" s="82" t="s">
        <v>2432</v>
      </c>
      <c r="X257" s="84" t="s">
        <v>2262</v>
      </c>
      <c r="Z257" s="87"/>
      <c r="AA257" s="87"/>
    </row>
    <row r="258">
      <c r="U258" s="82" t="s">
        <v>2433</v>
      </c>
      <c r="X258" s="84" t="s">
        <v>2434</v>
      </c>
      <c r="Z258" s="87"/>
      <c r="AA258" s="87"/>
    </row>
    <row r="259">
      <c r="U259" s="82" t="s">
        <v>2435</v>
      </c>
      <c r="X259" s="84" t="s">
        <v>2436</v>
      </c>
      <c r="Z259" s="87"/>
      <c r="AA259" s="87"/>
    </row>
    <row r="260">
      <c r="U260" s="82" t="s">
        <v>2437</v>
      </c>
      <c r="X260" s="84" t="s">
        <v>2438</v>
      </c>
      <c r="Z260" s="87"/>
      <c r="AA260" s="87"/>
    </row>
    <row r="261">
      <c r="U261" s="82" t="s">
        <v>2439</v>
      </c>
      <c r="X261" s="84" t="s">
        <v>2440</v>
      </c>
      <c r="Z261" s="87"/>
      <c r="AA261" s="87"/>
    </row>
    <row r="262">
      <c r="U262" s="82" t="s">
        <v>2441</v>
      </c>
      <c r="X262" s="84" t="s">
        <v>2442</v>
      </c>
      <c r="Z262" s="87"/>
      <c r="AA262" s="87"/>
    </row>
    <row r="263">
      <c r="U263" s="82" t="s">
        <v>2443</v>
      </c>
      <c r="X263" s="84" t="s">
        <v>2444</v>
      </c>
      <c r="Z263" s="87"/>
      <c r="AA263" s="87"/>
    </row>
    <row r="264">
      <c r="U264" s="82" t="s">
        <v>2445</v>
      </c>
      <c r="X264" s="84" t="s">
        <v>2446</v>
      </c>
      <c r="Z264" s="87"/>
      <c r="AA264" s="87"/>
    </row>
    <row r="265">
      <c r="U265" s="82" t="s">
        <v>2447</v>
      </c>
      <c r="X265" s="84" t="s">
        <v>2448</v>
      </c>
      <c r="Z265" s="87"/>
      <c r="AA265" s="87"/>
    </row>
    <row r="266">
      <c r="U266" s="82" t="s">
        <v>2449</v>
      </c>
      <c r="X266" s="84" t="s">
        <v>2450</v>
      </c>
      <c r="Z266" s="87"/>
      <c r="AA266" s="87"/>
    </row>
    <row r="267">
      <c r="U267" s="82" t="s">
        <v>2451</v>
      </c>
      <c r="X267" s="84" t="s">
        <v>2452</v>
      </c>
      <c r="Z267" s="87"/>
      <c r="AA267" s="87"/>
    </row>
    <row r="268">
      <c r="U268" s="82" t="s">
        <v>2453</v>
      </c>
      <c r="X268" s="84" t="s">
        <v>2454</v>
      </c>
      <c r="Z268" s="87"/>
      <c r="AA268" s="87"/>
    </row>
    <row r="269">
      <c r="U269" s="82" t="s">
        <v>2455</v>
      </c>
      <c r="Z269" s="87"/>
      <c r="AA269" s="87"/>
    </row>
    <row r="270">
      <c r="U270" s="82" t="s">
        <v>2456</v>
      </c>
      <c r="Z270" s="87"/>
      <c r="AA270" s="87"/>
    </row>
    <row r="271">
      <c r="U271" s="82" t="s">
        <v>2457</v>
      </c>
      <c r="Z271" s="87"/>
      <c r="AA271" s="87"/>
    </row>
    <row r="272">
      <c r="U272" s="82" t="s">
        <v>2458</v>
      </c>
      <c r="Z272" s="87"/>
      <c r="AA272" s="87"/>
    </row>
    <row r="273">
      <c r="U273" s="82" t="s">
        <v>2459</v>
      </c>
      <c r="Z273" s="87"/>
      <c r="AA273" s="87"/>
    </row>
    <row r="274">
      <c r="U274" s="82" t="s">
        <v>2460</v>
      </c>
      <c r="Z274" s="87"/>
      <c r="AA274" s="87"/>
    </row>
    <row r="275">
      <c r="U275" s="82" t="s">
        <v>2461</v>
      </c>
      <c r="Z275" s="87"/>
      <c r="AA275" s="87"/>
    </row>
    <row r="276">
      <c r="U276" s="82" t="s">
        <v>2462</v>
      </c>
      <c r="Z276" s="87"/>
      <c r="AA276" s="87"/>
    </row>
    <row r="277">
      <c r="U277" s="82" t="s">
        <v>2463</v>
      </c>
      <c r="Z277" s="87"/>
      <c r="AA277" s="87"/>
    </row>
    <row r="278">
      <c r="U278" s="82" t="s">
        <v>2464</v>
      </c>
      <c r="Z278" s="87"/>
      <c r="AA278" s="87"/>
    </row>
    <row r="279">
      <c r="U279" s="82" t="s">
        <v>2465</v>
      </c>
      <c r="Z279" s="87"/>
      <c r="AA279" s="87"/>
    </row>
    <row r="280">
      <c r="U280" s="82" t="s">
        <v>2466</v>
      </c>
      <c r="Z280" s="87"/>
      <c r="AA280" s="87"/>
    </row>
    <row r="281">
      <c r="U281" s="82" t="s">
        <v>2467</v>
      </c>
      <c r="Z281" s="87"/>
      <c r="AA281" s="87"/>
    </row>
    <row r="282">
      <c r="U282" s="82" t="s">
        <v>2468</v>
      </c>
      <c r="Z282" s="87"/>
      <c r="AA282" s="87"/>
    </row>
    <row r="283">
      <c r="U283" s="82" t="s">
        <v>2469</v>
      </c>
      <c r="Z283" s="87"/>
      <c r="AA283" s="87"/>
    </row>
    <row r="284">
      <c r="U284" s="82" t="s">
        <v>2470</v>
      </c>
      <c r="Z284" s="87"/>
      <c r="AA284" s="87"/>
    </row>
    <row r="285">
      <c r="U285" s="82" t="s">
        <v>2471</v>
      </c>
      <c r="Z285" s="87"/>
      <c r="AA285" s="87"/>
    </row>
    <row r="286">
      <c r="U286" s="82" t="s">
        <v>2472</v>
      </c>
      <c r="Z286" s="87"/>
      <c r="AA286" s="87"/>
    </row>
    <row r="287">
      <c r="U287" s="82" t="s">
        <v>2473</v>
      </c>
      <c r="Z287" s="87"/>
      <c r="AA287" s="87"/>
    </row>
    <row r="288">
      <c r="Z288" s="87"/>
      <c r="AA288" s="87"/>
    </row>
    <row r="289">
      <c r="Z289" s="87"/>
      <c r="AA289" s="87"/>
    </row>
    <row r="290">
      <c r="Z290" s="87"/>
      <c r="AA290" s="87"/>
    </row>
    <row r="291">
      <c r="Z291" s="87"/>
      <c r="AA291" s="87"/>
    </row>
    <row r="292">
      <c r="Z292" s="87"/>
      <c r="AA292" s="87"/>
    </row>
    <row r="293">
      <c r="Z293" s="87"/>
      <c r="AA293" s="87"/>
    </row>
    <row r="294">
      <c r="K294" s="88"/>
      <c r="L294" s="89" t="s">
        <v>2474</v>
      </c>
      <c r="M294" s="88"/>
      <c r="N294" s="88"/>
      <c r="O294" s="89" t="s">
        <v>2475</v>
      </c>
      <c r="P294" s="88"/>
      <c r="Q294" s="88"/>
      <c r="R294" s="89" t="s">
        <v>2476</v>
      </c>
      <c r="S294" s="88"/>
      <c r="T294" s="88"/>
      <c r="U294" s="89" t="s">
        <v>2477</v>
      </c>
      <c r="V294" s="88"/>
      <c r="W294" s="88"/>
      <c r="X294" s="89" t="s">
        <v>2478</v>
      </c>
      <c r="Y294" s="88"/>
      <c r="Z294" s="88"/>
      <c r="AA294" s="89" t="s">
        <v>2479</v>
      </c>
      <c r="AB294" s="88"/>
      <c r="AC294" s="88"/>
      <c r="AD294" s="89" t="s">
        <v>2480</v>
      </c>
      <c r="AE294" s="88"/>
      <c r="AF294" s="88"/>
    </row>
    <row r="295">
      <c r="K295" s="88"/>
      <c r="L295" s="77">
        <v>173.0</v>
      </c>
      <c r="M295" s="78">
        <v>160.0</v>
      </c>
      <c r="N295" s="77">
        <v>1.08</v>
      </c>
      <c r="O295" s="77">
        <v>172.0</v>
      </c>
      <c r="P295" s="78">
        <v>159.0</v>
      </c>
      <c r="Q295" s="77">
        <v>1.08</v>
      </c>
      <c r="R295" s="77">
        <v>175.0</v>
      </c>
      <c r="S295" s="78">
        <v>163.0</v>
      </c>
      <c r="T295" s="77">
        <v>1.07</v>
      </c>
      <c r="U295" s="77">
        <v>178.0</v>
      </c>
      <c r="V295" s="78">
        <v>164.0</v>
      </c>
      <c r="W295" s="77">
        <v>1.08</v>
      </c>
      <c r="X295" s="77">
        <v>177.0</v>
      </c>
      <c r="Y295" s="78">
        <v>165.0</v>
      </c>
      <c r="Z295" s="77">
        <v>1.07</v>
      </c>
      <c r="AA295" s="77">
        <v>177.0</v>
      </c>
      <c r="AB295" s="78">
        <v>165.0</v>
      </c>
      <c r="AC295" s="77">
        <v>1.07</v>
      </c>
      <c r="AD295" s="77">
        <v>175.0</v>
      </c>
      <c r="AE295" s="78">
        <v>162.0</v>
      </c>
      <c r="AF295" s="77">
        <v>1.08</v>
      </c>
    </row>
    <row r="296">
      <c r="Z296" s="87"/>
      <c r="AA296" s="87"/>
    </row>
    <row r="298">
      <c r="L298" s="64" t="s">
        <v>293</v>
      </c>
      <c r="M298" s="64" t="s">
        <v>294</v>
      </c>
      <c r="N298" s="69" t="s">
        <v>295</v>
      </c>
      <c r="O298" s="64" t="s">
        <v>293</v>
      </c>
      <c r="P298" s="64" t="s">
        <v>294</v>
      </c>
      <c r="Q298" s="69" t="s">
        <v>295</v>
      </c>
      <c r="R298" s="64" t="s">
        <v>293</v>
      </c>
      <c r="S298" s="64" t="s">
        <v>294</v>
      </c>
      <c r="T298" s="69" t="s">
        <v>295</v>
      </c>
      <c r="U298" s="64" t="s">
        <v>293</v>
      </c>
      <c r="V298" s="64" t="s">
        <v>294</v>
      </c>
      <c r="W298" s="69" t="s">
        <v>295</v>
      </c>
      <c r="X298" s="64" t="s">
        <v>293</v>
      </c>
      <c r="Y298" s="64" t="s">
        <v>294</v>
      </c>
      <c r="Z298" s="69" t="s">
        <v>295</v>
      </c>
      <c r="AA298" s="64" t="s">
        <v>293</v>
      </c>
      <c r="AB298" s="64" t="s">
        <v>294</v>
      </c>
      <c r="AC298" s="69" t="s">
        <v>295</v>
      </c>
      <c r="AD298" s="64" t="s">
        <v>293</v>
      </c>
      <c r="AE298" s="64" t="s">
        <v>294</v>
      </c>
      <c r="AF298" s="69" t="s">
        <v>295</v>
      </c>
    </row>
    <row r="299">
      <c r="E299" s="3" t="s">
        <v>2481</v>
      </c>
      <c r="F299" s="4"/>
      <c r="G299" s="4"/>
      <c r="H299" s="4"/>
      <c r="K299" s="90" t="s">
        <v>296</v>
      </c>
      <c r="L299" s="91">
        <f t="shared" ref="L299:M299" si="25">RANDBETWEEN(1,100)</f>
        <v>62</v>
      </c>
      <c r="M299" s="91">
        <f t="shared" si="25"/>
        <v>42</v>
      </c>
      <c r="N299" s="91">
        <f>RANDBETWEEN(1,200)</f>
        <v>127</v>
      </c>
      <c r="O299" s="91">
        <f>RANDBETWEEN(1,199)</f>
        <v>129</v>
      </c>
      <c r="P299" s="91">
        <f>RANDBETWEEN(1,200)</f>
        <v>3</v>
      </c>
      <c r="Q299" s="91">
        <f>RANDBETWEEN(1,100)</f>
        <v>97</v>
      </c>
      <c r="R299" s="91">
        <f>RANDBETWEEN(1,89)</f>
        <v>72</v>
      </c>
      <c r="S299" s="91">
        <f>RANDBETWEEN(1,50)</f>
        <v>4</v>
      </c>
      <c r="T299" s="91">
        <f>RANDBETWEEN(1,85)</f>
        <v>55</v>
      </c>
      <c r="U299" s="91">
        <f>RANDBETWEEN(1,135)</f>
        <v>106</v>
      </c>
      <c r="V299" s="91">
        <f t="shared" ref="V299:Y299" si="26">RANDBETWEEN(1,100)</f>
        <v>12</v>
      </c>
      <c r="W299" s="91">
        <f t="shared" si="26"/>
        <v>90</v>
      </c>
      <c r="X299" s="91">
        <f t="shared" si="26"/>
        <v>60</v>
      </c>
      <c r="Y299" s="91">
        <f t="shared" si="26"/>
        <v>91</v>
      </c>
      <c r="Z299" s="91">
        <f>RANDBETWEEN(1,200)</f>
        <v>152</v>
      </c>
      <c r="AA299" s="91">
        <f>RANDBETWEEN(1,147)</f>
        <v>66</v>
      </c>
      <c r="AB299" s="91">
        <f>RANDBETWEEN(1,200)</f>
        <v>96</v>
      </c>
      <c r="AC299" s="91">
        <f>RANDBETWEEN(1,199)</f>
        <v>33</v>
      </c>
      <c r="AD299" s="91">
        <f t="shared" ref="AD299:AF299" si="27">RANDBETWEEN(1,200)</f>
        <v>196</v>
      </c>
      <c r="AE299" s="91">
        <f t="shared" si="27"/>
        <v>16</v>
      </c>
      <c r="AF299" s="91">
        <f t="shared" si="27"/>
        <v>107</v>
      </c>
    </row>
    <row r="300">
      <c r="E300" s="92" t="s">
        <v>2482</v>
      </c>
      <c r="K300" s="90" t="s">
        <v>297</v>
      </c>
      <c r="L300" s="93" t="str">
        <f t="shared" ref="L300:AF300" si="28">INDEX(L301:L500, L299)</f>
        <v>Jose Luis</v>
      </c>
      <c r="M300" s="93" t="str">
        <f t="shared" si="28"/>
        <v>Fatima</v>
      </c>
      <c r="N300" s="93" t="str">
        <f t="shared" si="28"/>
        <v>Escobar</v>
      </c>
      <c r="O300" s="93" t="str">
        <f t="shared" si="28"/>
        <v>Shing</v>
      </c>
      <c r="P300" s="93" t="str">
        <f t="shared" si="28"/>
        <v>Ah Lam</v>
      </c>
      <c r="Q300" s="93" t="str">
        <f t="shared" si="28"/>
        <v>Kong (孔)</v>
      </c>
      <c r="R300" s="93" t="str">
        <f t="shared" si="28"/>
        <v>Man-Young</v>
      </c>
      <c r="S300" s="93" t="str">
        <f t="shared" si="28"/>
        <v>Ji Ah (지아)</v>
      </c>
      <c r="T300" s="93" t="str">
        <f t="shared" si="28"/>
        <v>Song ( 송 )</v>
      </c>
      <c r="U300" s="93" t="str">
        <f t="shared" si="28"/>
        <v>Marek</v>
      </c>
      <c r="V300" s="93" t="str">
        <f t="shared" si="28"/>
        <v>Stefcia</v>
      </c>
      <c r="W300" s="93" t="str">
        <f t="shared" si="28"/>
        <v>Bukowski</v>
      </c>
      <c r="X300" s="93" t="str">
        <f t="shared" si="28"/>
        <v>Bettina</v>
      </c>
      <c r="Y300" s="93" t="str">
        <f t="shared" si="28"/>
        <v>Emma</v>
      </c>
      <c r="Z300" s="93" t="str">
        <f t="shared" si="28"/>
        <v>Vigh</v>
      </c>
      <c r="AA300" s="93" t="str">
        <f t="shared" si="28"/>
        <v>Lidor</v>
      </c>
      <c r="AB300" s="93" t="str">
        <f t="shared" si="28"/>
        <v>Ouided</v>
      </c>
      <c r="AC300" s="93" t="str">
        <f t="shared" si="28"/>
        <v>Tal</v>
      </c>
      <c r="AD300" s="93" t="str">
        <f t="shared" si="28"/>
        <v>Loïck</v>
      </c>
      <c r="AE300" s="93" t="str">
        <f t="shared" si="28"/>
        <v>Marion</v>
      </c>
      <c r="AF300" s="93" t="str">
        <f t="shared" si="28"/>
        <v>Baron</v>
      </c>
    </row>
    <row r="301">
      <c r="L301" s="94" t="s">
        <v>736</v>
      </c>
      <c r="M301" s="94" t="s">
        <v>694</v>
      </c>
      <c r="N301" s="5" t="s">
        <v>2483</v>
      </c>
      <c r="O301" s="5" t="s">
        <v>2484</v>
      </c>
      <c r="P301" s="5" t="s">
        <v>2485</v>
      </c>
      <c r="Q301" s="5" t="s">
        <v>2486</v>
      </c>
      <c r="R301" s="5" t="s">
        <v>2487</v>
      </c>
      <c r="S301" s="5" t="s">
        <v>2488</v>
      </c>
      <c r="T301" s="66" t="s">
        <v>2489</v>
      </c>
      <c r="U301" s="5" t="s">
        <v>2490</v>
      </c>
      <c r="V301" s="5" t="s">
        <v>2491</v>
      </c>
      <c r="W301" s="5" t="s">
        <v>2492</v>
      </c>
      <c r="X301" s="94" t="s">
        <v>349</v>
      </c>
      <c r="Y301" s="94" t="s">
        <v>2493</v>
      </c>
      <c r="Z301" s="95" t="s">
        <v>2494</v>
      </c>
      <c r="AA301" s="95" t="s">
        <v>308</v>
      </c>
      <c r="AB301" s="5" t="s">
        <v>2495</v>
      </c>
      <c r="AC301" s="5" t="s">
        <v>2496</v>
      </c>
      <c r="AD301" s="5" t="s">
        <v>473</v>
      </c>
      <c r="AE301" s="5" t="s">
        <v>2497</v>
      </c>
      <c r="AF301" s="5" t="s">
        <v>660</v>
      </c>
    </row>
    <row r="302">
      <c r="L302" s="94" t="s">
        <v>494</v>
      </c>
      <c r="M302" s="94" t="s">
        <v>584</v>
      </c>
      <c r="N302" s="5" t="s">
        <v>2498</v>
      </c>
      <c r="O302" s="5" t="s">
        <v>2499</v>
      </c>
      <c r="P302" s="5" t="s">
        <v>2500</v>
      </c>
      <c r="Q302" s="5" t="s">
        <v>2501</v>
      </c>
      <c r="R302" s="5" t="s">
        <v>2502</v>
      </c>
      <c r="S302" s="5" t="s">
        <v>2503</v>
      </c>
      <c r="T302" s="66" t="s">
        <v>2489</v>
      </c>
      <c r="U302" s="5" t="s">
        <v>2504</v>
      </c>
      <c r="V302" s="5" t="s">
        <v>2505</v>
      </c>
      <c r="W302" s="5" t="s">
        <v>2506</v>
      </c>
      <c r="X302" s="94" t="s">
        <v>736</v>
      </c>
      <c r="Y302" s="94" t="s">
        <v>733</v>
      </c>
      <c r="Z302" s="95" t="s">
        <v>1367</v>
      </c>
      <c r="AA302" s="95" t="s">
        <v>2507</v>
      </c>
      <c r="AB302" s="5" t="s">
        <v>2508</v>
      </c>
      <c r="AC302" s="5" t="s">
        <v>2509</v>
      </c>
      <c r="AD302" s="5" t="s">
        <v>2308</v>
      </c>
      <c r="AE302" s="5" t="s">
        <v>481</v>
      </c>
      <c r="AF302" s="5" t="s">
        <v>554</v>
      </c>
    </row>
    <row r="303">
      <c r="E303" s="96" t="s">
        <v>2510</v>
      </c>
      <c r="L303" s="94" t="s">
        <v>1360</v>
      </c>
      <c r="M303" s="94" t="s">
        <v>965</v>
      </c>
      <c r="N303" s="5" t="s">
        <v>2511</v>
      </c>
      <c r="O303" s="5" t="s">
        <v>2512</v>
      </c>
      <c r="P303" s="5" t="s">
        <v>2513</v>
      </c>
      <c r="Q303" s="5" t="s">
        <v>2514</v>
      </c>
      <c r="R303" s="5" t="s">
        <v>2515</v>
      </c>
      <c r="S303" s="5" t="s">
        <v>2516</v>
      </c>
      <c r="T303" s="66" t="s">
        <v>2489</v>
      </c>
      <c r="U303" s="5" t="s">
        <v>2517</v>
      </c>
      <c r="V303" s="5" t="s">
        <v>2518</v>
      </c>
      <c r="W303" s="5" t="s">
        <v>2519</v>
      </c>
      <c r="X303" s="94" t="s">
        <v>2520</v>
      </c>
      <c r="Y303" s="94" t="s">
        <v>2521</v>
      </c>
      <c r="Z303" s="95" t="s">
        <v>2522</v>
      </c>
      <c r="AA303" s="95" t="s">
        <v>494</v>
      </c>
      <c r="AB303" s="5" t="s">
        <v>2523</v>
      </c>
      <c r="AC303" s="5" t="s">
        <v>2524</v>
      </c>
      <c r="AD303" s="5" t="s">
        <v>2525</v>
      </c>
      <c r="AE303" s="5" t="s">
        <v>2526</v>
      </c>
      <c r="AF303" s="5" t="s">
        <v>1544</v>
      </c>
    </row>
    <row r="304">
      <c r="L304" s="94" t="s">
        <v>2527</v>
      </c>
      <c r="M304" s="94" t="s">
        <v>2528</v>
      </c>
      <c r="N304" s="5" t="s">
        <v>2529</v>
      </c>
      <c r="O304" s="5" t="s">
        <v>2530</v>
      </c>
      <c r="P304" s="5" t="s">
        <v>2531</v>
      </c>
      <c r="Q304" s="5" t="s">
        <v>2532</v>
      </c>
      <c r="R304" s="5" t="s">
        <v>2533</v>
      </c>
      <c r="S304" s="5" t="s">
        <v>2534</v>
      </c>
      <c r="T304" s="66" t="s">
        <v>2489</v>
      </c>
      <c r="U304" s="5" t="s">
        <v>2535</v>
      </c>
      <c r="V304" s="5" t="s">
        <v>339</v>
      </c>
      <c r="W304" s="5" t="s">
        <v>2536</v>
      </c>
      <c r="X304" s="94" t="s">
        <v>2537</v>
      </c>
      <c r="Y304" s="94" t="s">
        <v>2538</v>
      </c>
      <c r="Z304" s="95" t="s">
        <v>2539</v>
      </c>
      <c r="AA304" s="95" t="s">
        <v>2540</v>
      </c>
      <c r="AB304" s="5" t="s">
        <v>2541</v>
      </c>
      <c r="AC304" s="5" t="s">
        <v>2542</v>
      </c>
      <c r="AD304" s="5" t="s">
        <v>2543</v>
      </c>
      <c r="AE304" s="5" t="s">
        <v>2544</v>
      </c>
      <c r="AF304" s="5" t="s">
        <v>2374</v>
      </c>
    </row>
    <row r="305">
      <c r="L305" s="97" t="s">
        <v>1240</v>
      </c>
      <c r="M305" s="94" t="s">
        <v>342</v>
      </c>
      <c r="N305" s="5" t="s">
        <v>2211</v>
      </c>
      <c r="O305" s="5" t="s">
        <v>2545</v>
      </c>
      <c r="P305" s="5" t="s">
        <v>2499</v>
      </c>
      <c r="Q305" s="5" t="s">
        <v>2546</v>
      </c>
      <c r="R305" s="5" t="s">
        <v>2547</v>
      </c>
      <c r="S305" s="5" t="s">
        <v>2548</v>
      </c>
      <c r="T305" s="66" t="s">
        <v>2489</v>
      </c>
      <c r="U305" s="5" t="s">
        <v>2549</v>
      </c>
      <c r="V305" s="5" t="s">
        <v>2550</v>
      </c>
      <c r="W305" s="5" t="s">
        <v>2551</v>
      </c>
      <c r="X305" s="94" t="s">
        <v>2552</v>
      </c>
      <c r="Y305" s="94" t="s">
        <v>2553</v>
      </c>
      <c r="Z305" s="95" t="s">
        <v>2554</v>
      </c>
      <c r="AA305" s="95" t="s">
        <v>736</v>
      </c>
      <c r="AB305" s="5" t="s">
        <v>2555</v>
      </c>
      <c r="AC305" s="5" t="s">
        <v>2556</v>
      </c>
      <c r="AD305" s="5" t="s">
        <v>992</v>
      </c>
      <c r="AE305" s="5" t="s">
        <v>2557</v>
      </c>
      <c r="AF305" s="5" t="s">
        <v>2558</v>
      </c>
    </row>
    <row r="306">
      <c r="L306" s="94" t="s">
        <v>2379</v>
      </c>
      <c r="M306" s="94" t="s">
        <v>2135</v>
      </c>
      <c r="N306" s="5" t="s">
        <v>2559</v>
      </c>
      <c r="O306" s="5" t="s">
        <v>2560</v>
      </c>
      <c r="P306" s="5" t="s">
        <v>2561</v>
      </c>
      <c r="Q306" s="5" t="s">
        <v>2562</v>
      </c>
      <c r="R306" s="5" t="s">
        <v>2563</v>
      </c>
      <c r="S306" s="5" t="s">
        <v>2564</v>
      </c>
      <c r="T306" s="66" t="s">
        <v>2489</v>
      </c>
      <c r="U306" s="5" t="s">
        <v>833</v>
      </c>
      <c r="V306" s="5" t="s">
        <v>2565</v>
      </c>
      <c r="W306" s="5" t="s">
        <v>2566</v>
      </c>
      <c r="X306" s="94" t="s">
        <v>2567</v>
      </c>
      <c r="Y306" s="94" t="s">
        <v>2568</v>
      </c>
      <c r="Z306" s="95" t="s">
        <v>2569</v>
      </c>
      <c r="AA306" s="95" t="s">
        <v>803</v>
      </c>
      <c r="AB306" s="5" t="s">
        <v>2570</v>
      </c>
      <c r="AC306" s="5" t="s">
        <v>2571</v>
      </c>
      <c r="AD306" s="5" t="s">
        <v>2572</v>
      </c>
      <c r="AE306" s="5" t="s">
        <v>770</v>
      </c>
      <c r="AF306" s="5" t="s">
        <v>2573</v>
      </c>
    </row>
    <row r="307">
      <c r="L307" s="94" t="s">
        <v>1009</v>
      </c>
      <c r="M307" s="94" t="s">
        <v>1739</v>
      </c>
      <c r="N307" s="5" t="s">
        <v>329</v>
      </c>
      <c r="O307" s="5" t="s">
        <v>2574</v>
      </c>
      <c r="P307" s="5" t="s">
        <v>2575</v>
      </c>
      <c r="Q307" s="5" t="s">
        <v>2576</v>
      </c>
      <c r="R307" s="5" t="s">
        <v>2577</v>
      </c>
      <c r="S307" s="5" t="s">
        <v>2578</v>
      </c>
      <c r="T307" s="66" t="s">
        <v>2489</v>
      </c>
      <c r="U307" s="5" t="s">
        <v>2579</v>
      </c>
      <c r="V307" s="5" t="s">
        <v>2580</v>
      </c>
      <c r="W307" s="5" t="s">
        <v>2581</v>
      </c>
      <c r="X307" s="94" t="s">
        <v>494</v>
      </c>
      <c r="Y307" s="94" t="s">
        <v>2582</v>
      </c>
      <c r="Z307" s="95" t="s">
        <v>2583</v>
      </c>
      <c r="AA307" s="95" t="s">
        <v>2541</v>
      </c>
      <c r="AB307" s="5" t="s">
        <v>2584</v>
      </c>
      <c r="AC307" s="5" t="s">
        <v>2585</v>
      </c>
      <c r="AD307" s="5" t="s">
        <v>2586</v>
      </c>
      <c r="AE307" s="5" t="s">
        <v>2587</v>
      </c>
      <c r="AF307" s="5" t="s">
        <v>2588</v>
      </c>
    </row>
    <row r="308">
      <c r="L308" s="94" t="s">
        <v>2589</v>
      </c>
      <c r="M308" s="97" t="s">
        <v>2220</v>
      </c>
      <c r="N308" s="5" t="s">
        <v>2590</v>
      </c>
      <c r="O308" s="5" t="s">
        <v>2591</v>
      </c>
      <c r="P308" s="5" t="s">
        <v>2592</v>
      </c>
      <c r="Q308" s="5" t="s">
        <v>2593</v>
      </c>
      <c r="R308" s="5" t="s">
        <v>2594</v>
      </c>
      <c r="S308" s="5" t="s">
        <v>2595</v>
      </c>
      <c r="T308" s="66" t="s">
        <v>2489</v>
      </c>
      <c r="U308" s="5" t="s">
        <v>1577</v>
      </c>
      <c r="V308" s="5" t="s">
        <v>2596</v>
      </c>
      <c r="W308" s="5" t="s">
        <v>2597</v>
      </c>
      <c r="X308" s="94" t="s">
        <v>2598</v>
      </c>
      <c r="Y308" s="94" t="s">
        <v>2599</v>
      </c>
      <c r="Z308" s="95" t="s">
        <v>2600</v>
      </c>
      <c r="AA308" s="95" t="s">
        <v>2601</v>
      </c>
      <c r="AB308" s="5" t="s">
        <v>912</v>
      </c>
      <c r="AC308" s="5" t="s">
        <v>2602</v>
      </c>
      <c r="AD308" s="5" t="s">
        <v>341</v>
      </c>
      <c r="AE308" s="5" t="s">
        <v>584</v>
      </c>
      <c r="AF308" s="5" t="s">
        <v>980</v>
      </c>
    </row>
    <row r="309">
      <c r="L309" s="94" t="s">
        <v>960</v>
      </c>
      <c r="M309" s="97" t="s">
        <v>2603</v>
      </c>
      <c r="N309" s="5" t="s">
        <v>2604</v>
      </c>
      <c r="O309" s="5" t="s">
        <v>2605</v>
      </c>
      <c r="P309" s="5" t="s">
        <v>2560</v>
      </c>
      <c r="Q309" s="5" t="s">
        <v>2606</v>
      </c>
      <c r="R309" s="5" t="s">
        <v>2607</v>
      </c>
      <c r="S309" s="5" t="s">
        <v>2608</v>
      </c>
      <c r="T309" s="66" t="s">
        <v>2489</v>
      </c>
      <c r="U309" s="5" t="s">
        <v>2609</v>
      </c>
      <c r="V309" s="5" t="s">
        <v>2610</v>
      </c>
      <c r="W309" s="5" t="s">
        <v>2611</v>
      </c>
      <c r="X309" s="94" t="s">
        <v>2612</v>
      </c>
      <c r="Y309" s="94" t="s">
        <v>2613</v>
      </c>
      <c r="Z309" s="95" t="s">
        <v>2614</v>
      </c>
      <c r="AA309" s="95" t="s">
        <v>2615</v>
      </c>
      <c r="AB309" s="5" t="s">
        <v>2616</v>
      </c>
      <c r="AC309" s="5" t="s">
        <v>2617</v>
      </c>
      <c r="AD309" s="5" t="s">
        <v>2618</v>
      </c>
      <c r="AE309" s="5" t="s">
        <v>309</v>
      </c>
      <c r="AF309" s="5" t="s">
        <v>2619</v>
      </c>
    </row>
    <row r="310">
      <c r="L310" s="97" t="s">
        <v>2288</v>
      </c>
      <c r="M310" s="97" t="s">
        <v>2620</v>
      </c>
      <c r="N310" s="5" t="s">
        <v>1180</v>
      </c>
      <c r="O310" s="5" t="s">
        <v>2621</v>
      </c>
      <c r="P310" s="5" t="s">
        <v>2622</v>
      </c>
      <c r="Q310" s="5" t="s">
        <v>2623</v>
      </c>
      <c r="R310" s="5" t="s">
        <v>2624</v>
      </c>
      <c r="S310" s="5" t="s">
        <v>2625</v>
      </c>
      <c r="T310" s="66" t="s">
        <v>2489</v>
      </c>
      <c r="U310" s="5" t="s">
        <v>2626</v>
      </c>
      <c r="V310" s="5" t="s">
        <v>2627</v>
      </c>
      <c r="W310" s="5" t="s">
        <v>2628</v>
      </c>
      <c r="X310" s="94" t="s">
        <v>2629</v>
      </c>
      <c r="Y310" s="94" t="s">
        <v>480</v>
      </c>
      <c r="Z310" s="95" t="s">
        <v>2630</v>
      </c>
      <c r="AA310" s="95" t="s">
        <v>2269</v>
      </c>
      <c r="AB310" s="5" t="s">
        <v>2631</v>
      </c>
      <c r="AC310" s="5" t="s">
        <v>2632</v>
      </c>
      <c r="AD310" s="5" t="s">
        <v>2172</v>
      </c>
      <c r="AE310" s="5" t="s">
        <v>2633</v>
      </c>
      <c r="AF310" s="5" t="s">
        <v>2634</v>
      </c>
    </row>
    <row r="311">
      <c r="L311" s="94" t="s">
        <v>1787</v>
      </c>
      <c r="M311" s="94" t="s">
        <v>1181</v>
      </c>
      <c r="N311" s="5" t="s">
        <v>2635</v>
      </c>
      <c r="O311" s="5" t="s">
        <v>2636</v>
      </c>
      <c r="P311" s="5" t="s">
        <v>2637</v>
      </c>
      <c r="Q311" s="5" t="s">
        <v>2638</v>
      </c>
      <c r="R311" s="5" t="s">
        <v>2639</v>
      </c>
      <c r="S311" s="5" t="s">
        <v>2640</v>
      </c>
      <c r="T311" s="66" t="s">
        <v>2489</v>
      </c>
      <c r="U311" s="5" t="s">
        <v>2641</v>
      </c>
      <c r="V311" s="5" t="s">
        <v>2642</v>
      </c>
      <c r="W311" s="5" t="s">
        <v>902</v>
      </c>
      <c r="X311" s="94" t="s">
        <v>2643</v>
      </c>
      <c r="Y311" s="94" t="s">
        <v>2644</v>
      </c>
      <c r="Z311" s="95" t="s">
        <v>2645</v>
      </c>
      <c r="AA311" s="95" t="s">
        <v>1348</v>
      </c>
      <c r="AB311" s="5" t="s">
        <v>2646</v>
      </c>
      <c r="AC311" s="5" t="s">
        <v>2647</v>
      </c>
      <c r="AD311" s="5" t="s">
        <v>2648</v>
      </c>
      <c r="AE311" s="5" t="s">
        <v>1320</v>
      </c>
      <c r="AF311" s="5" t="s">
        <v>402</v>
      </c>
    </row>
    <row r="312">
      <c r="L312" s="94" t="s">
        <v>2649</v>
      </c>
      <c r="M312" s="94" t="s">
        <v>2650</v>
      </c>
      <c r="N312" s="5" t="s">
        <v>2651</v>
      </c>
      <c r="O312" s="5" t="s">
        <v>2652</v>
      </c>
      <c r="P312" s="5" t="s">
        <v>2653</v>
      </c>
      <c r="Q312" s="5" t="s">
        <v>2654</v>
      </c>
      <c r="R312" s="5" t="s">
        <v>2655</v>
      </c>
      <c r="S312" s="5" t="s">
        <v>2656</v>
      </c>
      <c r="T312" s="66" t="s">
        <v>2489</v>
      </c>
      <c r="U312" s="5" t="s">
        <v>2657</v>
      </c>
      <c r="V312" s="5" t="s">
        <v>2658</v>
      </c>
      <c r="W312" s="5" t="s">
        <v>2659</v>
      </c>
      <c r="X312" s="94" t="s">
        <v>2660</v>
      </c>
      <c r="Y312" s="94" t="s">
        <v>2661</v>
      </c>
      <c r="Z312" s="95" t="s">
        <v>2662</v>
      </c>
      <c r="AA312" s="95" t="s">
        <v>2663</v>
      </c>
      <c r="AB312" s="5" t="s">
        <v>2664</v>
      </c>
      <c r="AC312" s="5" t="s">
        <v>2665</v>
      </c>
      <c r="AD312" s="5" t="s">
        <v>1274</v>
      </c>
      <c r="AE312" s="5" t="s">
        <v>2666</v>
      </c>
      <c r="AF312" s="5" t="s">
        <v>473</v>
      </c>
    </row>
    <row r="313">
      <c r="L313" s="94" t="s">
        <v>2261</v>
      </c>
      <c r="M313" s="94" t="s">
        <v>2667</v>
      </c>
      <c r="N313" s="5" t="s">
        <v>2668</v>
      </c>
      <c r="O313" s="5" t="s">
        <v>2669</v>
      </c>
      <c r="P313" s="5" t="s">
        <v>2670</v>
      </c>
      <c r="Q313" s="5" t="s">
        <v>2671</v>
      </c>
      <c r="R313" s="5" t="s">
        <v>2672</v>
      </c>
      <c r="S313" s="5" t="s">
        <v>2673</v>
      </c>
      <c r="T313" s="66" t="s">
        <v>2489</v>
      </c>
      <c r="U313" s="5" t="s">
        <v>1180</v>
      </c>
      <c r="V313" s="5" t="s">
        <v>2674</v>
      </c>
      <c r="W313" s="5" t="s">
        <v>2675</v>
      </c>
      <c r="X313" s="94" t="s">
        <v>2676</v>
      </c>
      <c r="Y313" s="94" t="s">
        <v>2677</v>
      </c>
      <c r="Z313" s="95" t="s">
        <v>2678</v>
      </c>
      <c r="AA313" s="95" t="s">
        <v>509</v>
      </c>
      <c r="AB313" s="5" t="s">
        <v>2679</v>
      </c>
      <c r="AC313" s="5" t="s">
        <v>2680</v>
      </c>
      <c r="AD313" s="5" t="s">
        <v>2681</v>
      </c>
      <c r="AE313" s="5" t="s">
        <v>2682</v>
      </c>
      <c r="AF313" s="5" t="s">
        <v>2683</v>
      </c>
    </row>
    <row r="314">
      <c r="L314" s="97" t="s">
        <v>2684</v>
      </c>
      <c r="M314" s="94" t="s">
        <v>1938</v>
      </c>
      <c r="N314" s="5" t="s">
        <v>2685</v>
      </c>
      <c r="O314" s="5" t="s">
        <v>2686</v>
      </c>
      <c r="P314" s="5" t="s">
        <v>2687</v>
      </c>
      <c r="Q314" s="5" t="s">
        <v>2688</v>
      </c>
      <c r="R314" s="5" t="s">
        <v>2689</v>
      </c>
      <c r="S314" s="5" t="s">
        <v>2690</v>
      </c>
      <c r="T314" s="66" t="s">
        <v>2489</v>
      </c>
      <c r="U314" s="5" t="s">
        <v>2691</v>
      </c>
      <c r="V314" s="5" t="s">
        <v>2692</v>
      </c>
      <c r="W314" s="5" t="s">
        <v>2693</v>
      </c>
      <c r="X314" s="97" t="s">
        <v>2694</v>
      </c>
      <c r="Y314" s="94" t="s">
        <v>2695</v>
      </c>
      <c r="Z314" s="95" t="s">
        <v>2696</v>
      </c>
      <c r="AA314" s="95" t="s">
        <v>2697</v>
      </c>
      <c r="AB314" s="5" t="s">
        <v>2698</v>
      </c>
      <c r="AC314" s="5" t="s">
        <v>2699</v>
      </c>
      <c r="AD314" s="5" t="s">
        <v>1381</v>
      </c>
      <c r="AE314" s="5" t="s">
        <v>2700</v>
      </c>
      <c r="AF314" s="5" t="s">
        <v>736</v>
      </c>
    </row>
    <row r="315">
      <c r="L315" s="97" t="s">
        <v>2701</v>
      </c>
      <c r="M315" s="94" t="s">
        <v>1304</v>
      </c>
      <c r="N315" s="5" t="s">
        <v>2702</v>
      </c>
      <c r="O315" s="5" t="s">
        <v>556</v>
      </c>
      <c r="P315" s="5" t="s">
        <v>2703</v>
      </c>
      <c r="Q315" s="5" t="s">
        <v>2704</v>
      </c>
      <c r="R315" s="5" t="s">
        <v>2705</v>
      </c>
      <c r="S315" s="5" t="s">
        <v>2706</v>
      </c>
      <c r="T315" s="66" t="s">
        <v>2489</v>
      </c>
      <c r="U315" s="5" t="s">
        <v>2707</v>
      </c>
      <c r="V315" s="5" t="s">
        <v>2708</v>
      </c>
      <c r="W315" s="5" t="s">
        <v>2709</v>
      </c>
      <c r="X315" s="94" t="s">
        <v>2710</v>
      </c>
      <c r="Y315" s="94" t="s">
        <v>2711</v>
      </c>
      <c r="Z315" s="95" t="s">
        <v>2712</v>
      </c>
      <c r="AA315" s="95" t="s">
        <v>2713</v>
      </c>
      <c r="AB315" s="5" t="s">
        <v>2714</v>
      </c>
      <c r="AC315" s="5" t="s">
        <v>2715</v>
      </c>
      <c r="AD315" s="5" t="s">
        <v>1134</v>
      </c>
      <c r="AE315" s="5" t="s">
        <v>2716</v>
      </c>
      <c r="AF315" s="5" t="s">
        <v>2717</v>
      </c>
    </row>
    <row r="316">
      <c r="L316" s="94" t="s">
        <v>2110</v>
      </c>
      <c r="M316" s="97" t="s">
        <v>929</v>
      </c>
      <c r="N316" s="5" t="s">
        <v>2718</v>
      </c>
      <c r="O316" s="5" t="s">
        <v>2719</v>
      </c>
      <c r="P316" s="5" t="s">
        <v>2720</v>
      </c>
      <c r="Q316" s="5" t="s">
        <v>2721</v>
      </c>
      <c r="R316" s="5" t="s">
        <v>2722</v>
      </c>
      <c r="S316" s="5" t="s">
        <v>2723</v>
      </c>
      <c r="T316" s="66" t="s">
        <v>2489</v>
      </c>
      <c r="U316" s="5" t="s">
        <v>2724</v>
      </c>
      <c r="V316" s="5" t="s">
        <v>2725</v>
      </c>
      <c r="W316" s="5" t="s">
        <v>2726</v>
      </c>
      <c r="X316" s="94" t="s">
        <v>2374</v>
      </c>
      <c r="Y316" s="94" t="s">
        <v>2727</v>
      </c>
      <c r="Z316" s="95" t="s">
        <v>2728</v>
      </c>
      <c r="AA316" s="95" t="s">
        <v>2729</v>
      </c>
      <c r="AB316" s="5" t="s">
        <v>2730</v>
      </c>
      <c r="AC316" s="5" t="s">
        <v>2731</v>
      </c>
      <c r="AD316" s="5" t="s">
        <v>2732</v>
      </c>
      <c r="AE316" s="5" t="s">
        <v>2733</v>
      </c>
      <c r="AF316" s="5" t="s">
        <v>2734</v>
      </c>
    </row>
    <row r="317">
      <c r="L317" s="94" t="s">
        <v>2116</v>
      </c>
      <c r="M317" s="94" t="s">
        <v>2735</v>
      </c>
      <c r="N317" s="5" t="s">
        <v>2736</v>
      </c>
      <c r="O317" s="5" t="s">
        <v>2737</v>
      </c>
      <c r="P317" s="5" t="s">
        <v>2738</v>
      </c>
      <c r="Q317" s="5" t="s">
        <v>2739</v>
      </c>
      <c r="R317" s="5" t="s">
        <v>2740</v>
      </c>
      <c r="S317" s="5" t="s">
        <v>2741</v>
      </c>
      <c r="T317" s="66" t="s">
        <v>2489</v>
      </c>
      <c r="U317" s="5" t="s">
        <v>2742</v>
      </c>
      <c r="V317" s="5" t="s">
        <v>2743</v>
      </c>
      <c r="W317" s="5" t="s">
        <v>2744</v>
      </c>
      <c r="X317" s="94" t="s">
        <v>2745</v>
      </c>
      <c r="Y317" s="94" t="s">
        <v>2746</v>
      </c>
      <c r="Z317" s="95" t="s">
        <v>980</v>
      </c>
      <c r="AA317" s="95" t="s">
        <v>2747</v>
      </c>
      <c r="AB317" s="5" t="s">
        <v>2748</v>
      </c>
      <c r="AC317" s="5" t="s">
        <v>2749</v>
      </c>
      <c r="AD317" s="5" t="s">
        <v>2750</v>
      </c>
      <c r="AE317" s="5" t="s">
        <v>680</v>
      </c>
      <c r="AF317" s="5" t="s">
        <v>2751</v>
      </c>
    </row>
    <row r="318">
      <c r="L318" s="94" t="s">
        <v>1485</v>
      </c>
      <c r="M318" s="97" t="s">
        <v>2752</v>
      </c>
      <c r="N318" s="5" t="s">
        <v>2753</v>
      </c>
      <c r="O318" s="5" t="s">
        <v>2754</v>
      </c>
      <c r="P318" s="5" t="s">
        <v>2755</v>
      </c>
      <c r="Q318" s="5" t="s">
        <v>2756</v>
      </c>
      <c r="R318" s="5" t="s">
        <v>2757</v>
      </c>
      <c r="S318" s="5" t="s">
        <v>2758</v>
      </c>
      <c r="T318" s="1" t="s">
        <v>2759</v>
      </c>
      <c r="U318" s="5" t="s">
        <v>2760</v>
      </c>
      <c r="V318" s="5" t="s">
        <v>2761</v>
      </c>
      <c r="W318" s="5" t="s">
        <v>2762</v>
      </c>
      <c r="X318" s="94" t="s">
        <v>2763</v>
      </c>
      <c r="Y318" s="94" t="s">
        <v>2764</v>
      </c>
      <c r="Z318" s="95" t="s">
        <v>2765</v>
      </c>
      <c r="AA318" s="95" t="s">
        <v>2766</v>
      </c>
      <c r="AB318" s="5" t="s">
        <v>2767</v>
      </c>
      <c r="AC318" s="5" t="s">
        <v>2768</v>
      </c>
      <c r="AD318" s="5" t="s">
        <v>2769</v>
      </c>
      <c r="AE318" s="5" t="s">
        <v>2770</v>
      </c>
      <c r="AF318" s="5" t="s">
        <v>2771</v>
      </c>
    </row>
    <row r="319">
      <c r="L319" s="97" t="s">
        <v>1634</v>
      </c>
      <c r="M319" s="94" t="s">
        <v>2772</v>
      </c>
      <c r="N319" s="5" t="s">
        <v>2773</v>
      </c>
      <c r="O319" s="5" t="s">
        <v>2774</v>
      </c>
      <c r="P319" s="5" t="s">
        <v>2775</v>
      </c>
      <c r="Q319" s="5" t="s">
        <v>2776</v>
      </c>
      <c r="R319" s="5" t="s">
        <v>2777</v>
      </c>
      <c r="S319" s="5" t="s">
        <v>2778</v>
      </c>
      <c r="T319" s="1" t="s">
        <v>2759</v>
      </c>
      <c r="U319" s="5" t="s">
        <v>2779</v>
      </c>
      <c r="V319" s="5" t="s">
        <v>2780</v>
      </c>
      <c r="W319" s="5" t="s">
        <v>2781</v>
      </c>
      <c r="X319" s="94" t="s">
        <v>2782</v>
      </c>
      <c r="Y319" s="94" t="s">
        <v>2783</v>
      </c>
      <c r="Z319" s="95" t="s">
        <v>2784</v>
      </c>
      <c r="AA319" s="95" t="s">
        <v>1513</v>
      </c>
      <c r="AB319" s="5" t="s">
        <v>2785</v>
      </c>
      <c r="AC319" s="5" t="s">
        <v>2786</v>
      </c>
      <c r="AD319" s="5" t="s">
        <v>488</v>
      </c>
      <c r="AE319" s="5" t="s">
        <v>933</v>
      </c>
      <c r="AF319" s="5" t="s">
        <v>2787</v>
      </c>
    </row>
    <row r="320">
      <c r="L320" s="97" t="s">
        <v>2788</v>
      </c>
      <c r="M320" s="94" t="s">
        <v>2789</v>
      </c>
      <c r="N320" s="5" t="s">
        <v>2790</v>
      </c>
      <c r="O320" s="5" t="s">
        <v>2791</v>
      </c>
      <c r="P320" s="5" t="s">
        <v>2792</v>
      </c>
      <c r="Q320" s="5" t="s">
        <v>2793</v>
      </c>
      <c r="R320" s="5" t="s">
        <v>2794</v>
      </c>
      <c r="S320" s="5" t="s">
        <v>2795</v>
      </c>
      <c r="T320" s="1" t="s">
        <v>2759</v>
      </c>
      <c r="U320" s="5" t="s">
        <v>2796</v>
      </c>
      <c r="V320" s="5" t="s">
        <v>2746</v>
      </c>
      <c r="W320" s="5" t="s">
        <v>2797</v>
      </c>
      <c r="X320" s="94" t="s">
        <v>2798</v>
      </c>
      <c r="Y320" s="94" t="s">
        <v>2799</v>
      </c>
      <c r="Z320" s="95" t="s">
        <v>2800</v>
      </c>
      <c r="AA320" s="95" t="s">
        <v>697</v>
      </c>
      <c r="AB320" s="5" t="s">
        <v>2801</v>
      </c>
      <c r="AC320" s="5" t="s">
        <v>2802</v>
      </c>
      <c r="AD320" s="5" t="s">
        <v>420</v>
      </c>
      <c r="AE320" s="5" t="s">
        <v>2292</v>
      </c>
      <c r="AF320" s="5" t="s">
        <v>2803</v>
      </c>
    </row>
    <row r="321">
      <c r="L321" s="97" t="s">
        <v>2804</v>
      </c>
      <c r="M321" s="94" t="s">
        <v>2805</v>
      </c>
      <c r="N321" s="5" t="s">
        <v>2806</v>
      </c>
      <c r="O321" s="5" t="s">
        <v>2807</v>
      </c>
      <c r="P321" s="5" t="s">
        <v>2808</v>
      </c>
      <c r="Q321" s="5" t="s">
        <v>2809</v>
      </c>
      <c r="R321" s="5" t="s">
        <v>2810</v>
      </c>
      <c r="S321" s="5" t="s">
        <v>2811</v>
      </c>
      <c r="T321" s="1" t="s">
        <v>2759</v>
      </c>
      <c r="U321" s="5" t="s">
        <v>2812</v>
      </c>
      <c r="V321" s="5" t="s">
        <v>2813</v>
      </c>
      <c r="W321" s="5" t="s">
        <v>2814</v>
      </c>
      <c r="X321" s="94" t="s">
        <v>2815</v>
      </c>
      <c r="Y321" s="94" t="s">
        <v>2816</v>
      </c>
      <c r="Z321" s="95" t="s">
        <v>2817</v>
      </c>
      <c r="AA321" s="95" t="s">
        <v>349</v>
      </c>
      <c r="AB321" s="5" t="s">
        <v>2818</v>
      </c>
      <c r="AC321" s="5" t="s">
        <v>2819</v>
      </c>
      <c r="AD321" s="5" t="s">
        <v>2820</v>
      </c>
      <c r="AE321" s="5" t="s">
        <v>2821</v>
      </c>
      <c r="AF321" s="5" t="s">
        <v>2822</v>
      </c>
    </row>
    <row r="322">
      <c r="L322" s="97" t="s">
        <v>2823</v>
      </c>
      <c r="M322" s="97" t="s">
        <v>2824</v>
      </c>
      <c r="N322" s="5" t="s">
        <v>2825</v>
      </c>
      <c r="O322" s="5" t="s">
        <v>2826</v>
      </c>
      <c r="P322" s="5" t="s">
        <v>2827</v>
      </c>
      <c r="Q322" s="5" t="s">
        <v>2828</v>
      </c>
      <c r="R322" s="5" t="s">
        <v>2829</v>
      </c>
      <c r="S322" s="5" t="s">
        <v>2830</v>
      </c>
      <c r="T322" s="1" t="s">
        <v>2831</v>
      </c>
      <c r="U322" s="5" t="s">
        <v>2832</v>
      </c>
      <c r="V322" s="5" t="s">
        <v>2833</v>
      </c>
      <c r="W322" s="5" t="s">
        <v>2834</v>
      </c>
      <c r="X322" s="94" t="s">
        <v>2835</v>
      </c>
      <c r="Y322" s="94" t="s">
        <v>2836</v>
      </c>
      <c r="Z322" s="95" t="s">
        <v>2837</v>
      </c>
      <c r="AA322" s="95" t="s">
        <v>2838</v>
      </c>
      <c r="AB322" s="5" t="s">
        <v>2839</v>
      </c>
      <c r="AC322" s="5" t="s">
        <v>2840</v>
      </c>
      <c r="AD322" s="5" t="s">
        <v>418</v>
      </c>
      <c r="AE322" s="5" t="s">
        <v>401</v>
      </c>
      <c r="AF322" s="5" t="s">
        <v>2841</v>
      </c>
    </row>
    <row r="323">
      <c r="L323" s="94" t="s">
        <v>2842</v>
      </c>
      <c r="M323" s="94" t="s">
        <v>680</v>
      </c>
      <c r="N323" s="5" t="s">
        <v>2843</v>
      </c>
      <c r="O323" s="5" t="s">
        <v>2844</v>
      </c>
      <c r="P323" s="5" t="s">
        <v>2845</v>
      </c>
      <c r="Q323" s="5" t="s">
        <v>2846</v>
      </c>
      <c r="R323" s="5" t="s">
        <v>2847</v>
      </c>
      <c r="S323" s="5" t="s">
        <v>2848</v>
      </c>
      <c r="T323" s="1" t="s">
        <v>2831</v>
      </c>
      <c r="U323" s="5" t="s">
        <v>2849</v>
      </c>
      <c r="V323" s="5" t="s">
        <v>2850</v>
      </c>
      <c r="W323" s="5" t="s">
        <v>2851</v>
      </c>
      <c r="X323" s="94" t="s">
        <v>918</v>
      </c>
      <c r="Y323" s="94" t="s">
        <v>2852</v>
      </c>
      <c r="Z323" s="95" t="s">
        <v>2853</v>
      </c>
      <c r="AA323" s="95" t="s">
        <v>2854</v>
      </c>
      <c r="AB323" s="5" t="s">
        <v>2855</v>
      </c>
      <c r="AC323" s="5" t="s">
        <v>2856</v>
      </c>
      <c r="AD323" s="5" t="s">
        <v>2707</v>
      </c>
      <c r="AE323" s="5" t="s">
        <v>2857</v>
      </c>
      <c r="AF323" s="5" t="s">
        <v>2858</v>
      </c>
    </row>
    <row r="324">
      <c r="L324" s="94" t="s">
        <v>2859</v>
      </c>
      <c r="M324" s="94" t="s">
        <v>852</v>
      </c>
      <c r="N324" s="5" t="s">
        <v>2860</v>
      </c>
      <c r="O324" s="5" t="s">
        <v>2861</v>
      </c>
      <c r="P324" s="5" t="s">
        <v>2862</v>
      </c>
      <c r="Q324" s="5" t="s">
        <v>2863</v>
      </c>
      <c r="R324" s="5" t="s">
        <v>2758</v>
      </c>
      <c r="S324" s="5" t="s">
        <v>2864</v>
      </c>
      <c r="T324" s="1" t="s">
        <v>2831</v>
      </c>
      <c r="U324" s="5" t="s">
        <v>2865</v>
      </c>
      <c r="V324" s="5" t="s">
        <v>2866</v>
      </c>
      <c r="W324" s="5" t="s">
        <v>2867</v>
      </c>
      <c r="X324" s="94" t="s">
        <v>418</v>
      </c>
      <c r="Y324" s="94" t="s">
        <v>2868</v>
      </c>
      <c r="Z324" s="95" t="s">
        <v>2869</v>
      </c>
      <c r="AA324" s="95" t="s">
        <v>2870</v>
      </c>
      <c r="AB324" s="5" t="s">
        <v>2692</v>
      </c>
      <c r="AC324" s="5" t="s">
        <v>2871</v>
      </c>
      <c r="AD324" s="5" t="s">
        <v>2872</v>
      </c>
      <c r="AE324" s="5" t="s">
        <v>2873</v>
      </c>
      <c r="AF324" s="5" t="s">
        <v>2874</v>
      </c>
    </row>
    <row r="325">
      <c r="L325" s="94" t="s">
        <v>845</v>
      </c>
      <c r="M325" s="94" t="s">
        <v>2875</v>
      </c>
      <c r="N325" s="5" t="s">
        <v>1788</v>
      </c>
      <c r="O325" s="5" t="s">
        <v>2876</v>
      </c>
      <c r="P325" s="5" t="s">
        <v>2877</v>
      </c>
      <c r="Q325" s="5" t="s">
        <v>2878</v>
      </c>
      <c r="R325" s="5" t="s">
        <v>2778</v>
      </c>
      <c r="S325" s="5" t="s">
        <v>2879</v>
      </c>
      <c r="T325" s="1" t="s">
        <v>2831</v>
      </c>
      <c r="U325" s="5" t="s">
        <v>2880</v>
      </c>
      <c r="V325" s="5" t="s">
        <v>2881</v>
      </c>
      <c r="W325" s="5" t="s">
        <v>2882</v>
      </c>
      <c r="X325" s="94" t="s">
        <v>2883</v>
      </c>
      <c r="Y325" s="94" t="s">
        <v>2884</v>
      </c>
      <c r="Z325" s="95" t="s">
        <v>2885</v>
      </c>
      <c r="AA325" s="95" t="s">
        <v>2886</v>
      </c>
      <c r="AB325" s="5" t="s">
        <v>867</v>
      </c>
      <c r="AC325" s="5" t="s">
        <v>2887</v>
      </c>
      <c r="AD325" s="5" t="s">
        <v>1206</v>
      </c>
      <c r="AE325" s="5" t="s">
        <v>2888</v>
      </c>
      <c r="AF325" s="5" t="s">
        <v>2889</v>
      </c>
    </row>
    <row r="326">
      <c r="L326" s="94" t="s">
        <v>2890</v>
      </c>
      <c r="M326" s="94" t="s">
        <v>2891</v>
      </c>
      <c r="N326" s="5" t="s">
        <v>2892</v>
      </c>
      <c r="O326" s="5" t="s">
        <v>2893</v>
      </c>
      <c r="P326" s="5" t="s">
        <v>2894</v>
      </c>
      <c r="Q326" s="5" t="s">
        <v>2895</v>
      </c>
      <c r="R326" s="5" t="s">
        <v>2896</v>
      </c>
      <c r="S326" s="5" t="s">
        <v>2897</v>
      </c>
      <c r="T326" s="66" t="s">
        <v>2898</v>
      </c>
      <c r="U326" s="5" t="s">
        <v>2899</v>
      </c>
      <c r="V326" s="5" t="s">
        <v>2900</v>
      </c>
      <c r="W326" s="5" t="s">
        <v>2901</v>
      </c>
      <c r="X326" s="94" t="s">
        <v>2902</v>
      </c>
      <c r="Y326" s="94" t="s">
        <v>2903</v>
      </c>
      <c r="Z326" s="95" t="s">
        <v>2904</v>
      </c>
      <c r="AA326" s="95" t="s">
        <v>2905</v>
      </c>
      <c r="AB326" s="5" t="s">
        <v>2717</v>
      </c>
      <c r="AC326" s="5" t="s">
        <v>2906</v>
      </c>
      <c r="AD326" s="5" t="s">
        <v>376</v>
      </c>
      <c r="AE326" s="5" t="s">
        <v>1335</v>
      </c>
      <c r="AF326" s="5" t="s">
        <v>2907</v>
      </c>
    </row>
    <row r="327">
      <c r="L327" s="94" t="s">
        <v>378</v>
      </c>
      <c r="M327" s="94" t="s">
        <v>1393</v>
      </c>
      <c r="N327" s="5" t="s">
        <v>706</v>
      </c>
      <c r="O327" s="5" t="s">
        <v>2908</v>
      </c>
      <c r="P327" s="5" t="s">
        <v>2909</v>
      </c>
      <c r="Q327" s="5" t="s">
        <v>2910</v>
      </c>
      <c r="R327" s="5" t="s">
        <v>2911</v>
      </c>
      <c r="S327" s="5" t="s">
        <v>2912</v>
      </c>
      <c r="T327" s="66" t="s">
        <v>2898</v>
      </c>
      <c r="U327" s="5" t="s">
        <v>2913</v>
      </c>
      <c r="V327" s="5" t="s">
        <v>2914</v>
      </c>
      <c r="W327" s="5" t="s">
        <v>2915</v>
      </c>
      <c r="X327" s="94" t="s">
        <v>2916</v>
      </c>
      <c r="Y327" s="94" t="s">
        <v>819</v>
      </c>
      <c r="Z327" s="95" t="s">
        <v>2643</v>
      </c>
      <c r="AA327" s="95" t="s">
        <v>2917</v>
      </c>
      <c r="AB327" s="5" t="s">
        <v>454</v>
      </c>
      <c r="AC327" s="5" t="s">
        <v>2918</v>
      </c>
      <c r="AD327" s="5" t="s">
        <v>996</v>
      </c>
      <c r="AE327" s="5" t="s">
        <v>2919</v>
      </c>
      <c r="AF327" s="5" t="s">
        <v>2920</v>
      </c>
    </row>
    <row r="328">
      <c r="L328" s="97" t="s">
        <v>693</v>
      </c>
      <c r="M328" s="94" t="s">
        <v>2921</v>
      </c>
      <c r="N328" s="5" t="s">
        <v>2922</v>
      </c>
      <c r="O328" s="5" t="s">
        <v>2923</v>
      </c>
      <c r="P328" s="5" t="s">
        <v>2924</v>
      </c>
      <c r="Q328" s="5" t="s">
        <v>2925</v>
      </c>
      <c r="R328" s="5" t="s">
        <v>2926</v>
      </c>
      <c r="S328" s="5" t="s">
        <v>2927</v>
      </c>
      <c r="T328" s="66" t="s">
        <v>2898</v>
      </c>
      <c r="U328" s="5" t="s">
        <v>2928</v>
      </c>
      <c r="V328" s="5" t="s">
        <v>2929</v>
      </c>
      <c r="W328" s="5" t="s">
        <v>2930</v>
      </c>
      <c r="X328" s="94" t="s">
        <v>1544</v>
      </c>
      <c r="Y328" s="94" t="s">
        <v>2931</v>
      </c>
      <c r="Z328" s="95" t="s">
        <v>2932</v>
      </c>
      <c r="AA328" s="95" t="s">
        <v>2933</v>
      </c>
      <c r="AB328" s="5" t="s">
        <v>2934</v>
      </c>
      <c r="AC328" s="5" t="s">
        <v>2935</v>
      </c>
      <c r="AD328" s="5" t="s">
        <v>2936</v>
      </c>
      <c r="AE328" s="5" t="s">
        <v>2937</v>
      </c>
      <c r="AF328" s="5" t="s">
        <v>2308</v>
      </c>
    </row>
    <row r="329">
      <c r="L329" s="94" t="s">
        <v>2718</v>
      </c>
      <c r="M329" s="94" t="s">
        <v>1878</v>
      </c>
      <c r="N329" s="5" t="s">
        <v>2938</v>
      </c>
      <c r="O329" s="5" t="s">
        <v>2939</v>
      </c>
      <c r="P329" s="5" t="s">
        <v>2940</v>
      </c>
      <c r="Q329" s="5" t="s">
        <v>2941</v>
      </c>
      <c r="R329" s="5" t="s">
        <v>2942</v>
      </c>
      <c r="S329" s="5" t="s">
        <v>2943</v>
      </c>
      <c r="T329" s="66" t="s">
        <v>2944</v>
      </c>
      <c r="U329" s="5" t="s">
        <v>2945</v>
      </c>
      <c r="V329" s="5" t="s">
        <v>2946</v>
      </c>
      <c r="W329" s="5" t="s">
        <v>2947</v>
      </c>
      <c r="X329" s="94" t="s">
        <v>2948</v>
      </c>
      <c r="Y329" s="94" t="s">
        <v>2949</v>
      </c>
      <c r="Z329" s="95" t="s">
        <v>2950</v>
      </c>
      <c r="AA329" s="95" t="s">
        <v>2555</v>
      </c>
      <c r="AB329" s="5" t="s">
        <v>2951</v>
      </c>
      <c r="AC329" s="5" t="s">
        <v>2952</v>
      </c>
      <c r="AD329" s="5" t="s">
        <v>1009</v>
      </c>
      <c r="AE329" s="5" t="s">
        <v>387</v>
      </c>
      <c r="AF329" s="5" t="s">
        <v>481</v>
      </c>
    </row>
    <row r="330">
      <c r="L330" s="94" t="s">
        <v>2953</v>
      </c>
      <c r="M330" s="94" t="s">
        <v>2954</v>
      </c>
      <c r="N330" s="5" t="s">
        <v>2955</v>
      </c>
      <c r="O330" s="5" t="s">
        <v>2956</v>
      </c>
      <c r="P330" s="5" t="s">
        <v>2957</v>
      </c>
      <c r="Q330" s="5" t="s">
        <v>2958</v>
      </c>
      <c r="R330" s="5" t="s">
        <v>2959</v>
      </c>
      <c r="S330" s="5" t="s">
        <v>2960</v>
      </c>
      <c r="T330" s="66" t="s">
        <v>2944</v>
      </c>
      <c r="U330" s="5" t="s">
        <v>2961</v>
      </c>
      <c r="V330" s="5" t="s">
        <v>2962</v>
      </c>
      <c r="W330" s="5" t="s">
        <v>2963</v>
      </c>
      <c r="X330" s="94" t="s">
        <v>2964</v>
      </c>
      <c r="Y330" s="94" t="s">
        <v>2965</v>
      </c>
      <c r="Z330" s="95" t="s">
        <v>2966</v>
      </c>
      <c r="AA330" s="95" t="s">
        <v>2967</v>
      </c>
      <c r="AB330" s="5" t="s">
        <v>2968</v>
      </c>
      <c r="AC330" s="5" t="s">
        <v>2969</v>
      </c>
      <c r="AD330" s="5" t="s">
        <v>978</v>
      </c>
      <c r="AE330" s="5" t="s">
        <v>2970</v>
      </c>
      <c r="AF330" s="5" t="s">
        <v>2971</v>
      </c>
    </row>
    <row r="331">
      <c r="L331" s="94" t="s">
        <v>879</v>
      </c>
      <c r="M331" s="94" t="s">
        <v>1135</v>
      </c>
      <c r="N331" s="5" t="s">
        <v>2972</v>
      </c>
      <c r="O331" s="5" t="s">
        <v>2973</v>
      </c>
      <c r="P331" s="5" t="s">
        <v>2974</v>
      </c>
      <c r="Q331" s="5" t="s">
        <v>2975</v>
      </c>
      <c r="R331" s="5" t="s">
        <v>2976</v>
      </c>
      <c r="S331" s="5" t="s">
        <v>2977</v>
      </c>
      <c r="T331" s="66" t="s">
        <v>2944</v>
      </c>
      <c r="U331" s="5" t="s">
        <v>2978</v>
      </c>
      <c r="V331" s="5" t="s">
        <v>2979</v>
      </c>
      <c r="W331" s="5" t="s">
        <v>2980</v>
      </c>
      <c r="X331" s="94" t="s">
        <v>2981</v>
      </c>
      <c r="Y331" s="94" t="s">
        <v>2982</v>
      </c>
      <c r="Z331" s="95" t="s">
        <v>2983</v>
      </c>
      <c r="AA331" s="95" t="s">
        <v>2984</v>
      </c>
      <c r="AB331" s="5" t="s">
        <v>2985</v>
      </c>
      <c r="AC331" s="5" t="s">
        <v>2986</v>
      </c>
      <c r="AD331" s="5" t="s">
        <v>2987</v>
      </c>
      <c r="AE331" s="5" t="s">
        <v>2988</v>
      </c>
      <c r="AF331" s="5" t="s">
        <v>2989</v>
      </c>
    </row>
    <row r="332">
      <c r="L332" s="94" t="s">
        <v>438</v>
      </c>
      <c r="M332" s="97" t="s">
        <v>2990</v>
      </c>
      <c r="N332" s="5" t="s">
        <v>2991</v>
      </c>
      <c r="O332" s="5" t="s">
        <v>2992</v>
      </c>
      <c r="P332" s="5" t="s">
        <v>2993</v>
      </c>
      <c r="Q332" s="5" t="s">
        <v>2994</v>
      </c>
      <c r="R332" s="5" t="s">
        <v>2995</v>
      </c>
      <c r="S332" s="5" t="s">
        <v>2996</v>
      </c>
      <c r="T332" s="66" t="s">
        <v>2997</v>
      </c>
      <c r="U332" s="5" t="s">
        <v>2998</v>
      </c>
      <c r="V332" s="5" t="s">
        <v>421</v>
      </c>
      <c r="W332" s="5" t="s">
        <v>2999</v>
      </c>
      <c r="X332" s="94" t="s">
        <v>3000</v>
      </c>
      <c r="Y332" s="94" t="s">
        <v>3001</v>
      </c>
      <c r="Z332" s="95" t="s">
        <v>3002</v>
      </c>
      <c r="AA332" s="95" t="s">
        <v>3003</v>
      </c>
      <c r="AB332" s="5" t="s">
        <v>3004</v>
      </c>
      <c r="AC332" s="5" t="s">
        <v>570</v>
      </c>
      <c r="AD332" s="5" t="s">
        <v>3005</v>
      </c>
      <c r="AE332" s="5" t="s">
        <v>664</v>
      </c>
      <c r="AF332" s="5" t="s">
        <v>996</v>
      </c>
    </row>
    <row r="333">
      <c r="L333" s="94" t="s">
        <v>3006</v>
      </c>
      <c r="M333" s="94" t="s">
        <v>948</v>
      </c>
      <c r="N333" s="5" t="s">
        <v>3007</v>
      </c>
      <c r="O333" s="5" t="s">
        <v>3008</v>
      </c>
      <c r="P333" s="5" t="s">
        <v>3009</v>
      </c>
      <c r="Q333" s="5" t="s">
        <v>3010</v>
      </c>
      <c r="R333" s="5" t="s">
        <v>3011</v>
      </c>
      <c r="S333" s="5" t="s">
        <v>3012</v>
      </c>
      <c r="T333" s="66" t="s">
        <v>2997</v>
      </c>
      <c r="U333" s="5" t="s">
        <v>3013</v>
      </c>
      <c r="V333" s="5" t="s">
        <v>3014</v>
      </c>
      <c r="W333" s="5" t="s">
        <v>3015</v>
      </c>
      <c r="X333" s="94" t="s">
        <v>320</v>
      </c>
      <c r="Y333" s="94" t="s">
        <v>3016</v>
      </c>
      <c r="Z333" s="95" t="s">
        <v>3017</v>
      </c>
      <c r="AA333" s="95" t="s">
        <v>3018</v>
      </c>
      <c r="AB333" s="5" t="s">
        <v>3019</v>
      </c>
      <c r="AC333" s="5" t="s">
        <v>3020</v>
      </c>
      <c r="AD333" s="5" t="s">
        <v>1173</v>
      </c>
      <c r="AE333" s="5" t="s">
        <v>3021</v>
      </c>
      <c r="AF333" s="5" t="s">
        <v>514</v>
      </c>
    </row>
    <row r="334">
      <c r="L334" s="94" t="s">
        <v>3022</v>
      </c>
      <c r="M334" s="94" t="s">
        <v>3023</v>
      </c>
      <c r="N334" s="5" t="s">
        <v>3024</v>
      </c>
      <c r="O334" s="5" t="s">
        <v>3025</v>
      </c>
      <c r="P334" s="5" t="s">
        <v>3026</v>
      </c>
      <c r="Q334" s="5" t="s">
        <v>3027</v>
      </c>
      <c r="R334" s="5" t="s">
        <v>3028</v>
      </c>
      <c r="S334" s="5" t="s">
        <v>3029</v>
      </c>
      <c r="T334" s="66" t="s">
        <v>2997</v>
      </c>
      <c r="U334" s="5" t="s">
        <v>3030</v>
      </c>
      <c r="V334" s="5" t="s">
        <v>3031</v>
      </c>
      <c r="W334" s="5" t="s">
        <v>3032</v>
      </c>
      <c r="X334" s="94" t="s">
        <v>3033</v>
      </c>
      <c r="Y334" s="94" t="s">
        <v>3034</v>
      </c>
      <c r="Z334" s="95" t="s">
        <v>3035</v>
      </c>
      <c r="AA334" s="95" t="s">
        <v>3036</v>
      </c>
      <c r="AB334" s="5" t="s">
        <v>3037</v>
      </c>
      <c r="AC334" s="5" t="s">
        <v>3038</v>
      </c>
      <c r="AD334" s="5" t="s">
        <v>3039</v>
      </c>
      <c r="AE334" s="5" t="s">
        <v>502</v>
      </c>
      <c r="AF334" s="5" t="s">
        <v>3040</v>
      </c>
    </row>
    <row r="335">
      <c r="L335" s="97" t="s">
        <v>1557</v>
      </c>
      <c r="M335" s="94" t="s">
        <v>3041</v>
      </c>
      <c r="N335" s="5" t="s">
        <v>3042</v>
      </c>
      <c r="O335" s="5" t="s">
        <v>3043</v>
      </c>
      <c r="P335" s="5" t="s">
        <v>3044</v>
      </c>
      <c r="Q335" s="5" t="s">
        <v>3045</v>
      </c>
      <c r="R335" s="5" t="s">
        <v>3046</v>
      </c>
      <c r="S335" s="5" t="s">
        <v>3047</v>
      </c>
      <c r="T335" s="66" t="s">
        <v>3048</v>
      </c>
      <c r="U335" s="5" t="s">
        <v>3049</v>
      </c>
      <c r="V335" s="5" t="s">
        <v>3050</v>
      </c>
      <c r="W335" s="5" t="s">
        <v>3051</v>
      </c>
      <c r="X335" s="94" t="s">
        <v>3052</v>
      </c>
      <c r="Y335" s="94" t="s">
        <v>3053</v>
      </c>
      <c r="Z335" s="95" t="s">
        <v>3054</v>
      </c>
      <c r="AA335" s="95" t="s">
        <v>3055</v>
      </c>
      <c r="AB335" s="5" t="s">
        <v>1891</v>
      </c>
      <c r="AC335" s="5" t="s">
        <v>3056</v>
      </c>
      <c r="AD335" s="5" t="s">
        <v>1654</v>
      </c>
      <c r="AE335" s="5" t="s">
        <v>852</v>
      </c>
      <c r="AF335" s="5" t="s">
        <v>1621</v>
      </c>
    </row>
    <row r="336">
      <c r="L336" s="94" t="s">
        <v>3057</v>
      </c>
      <c r="M336" s="94" t="s">
        <v>2250</v>
      </c>
      <c r="N336" s="5" t="s">
        <v>3058</v>
      </c>
      <c r="O336" s="5" t="s">
        <v>3059</v>
      </c>
      <c r="P336" s="5" t="s">
        <v>3060</v>
      </c>
      <c r="Q336" s="5" t="s">
        <v>3061</v>
      </c>
      <c r="R336" s="5" t="s">
        <v>3062</v>
      </c>
      <c r="S336" s="5" t="s">
        <v>3063</v>
      </c>
      <c r="T336" s="66" t="s">
        <v>3048</v>
      </c>
      <c r="U336" s="5" t="s">
        <v>3064</v>
      </c>
      <c r="V336" s="5" t="s">
        <v>3065</v>
      </c>
      <c r="W336" s="5" t="s">
        <v>3066</v>
      </c>
      <c r="X336" s="94" t="s">
        <v>3067</v>
      </c>
      <c r="Y336" s="94" t="s">
        <v>3068</v>
      </c>
      <c r="Z336" s="95" t="s">
        <v>3069</v>
      </c>
      <c r="AA336" s="95" t="s">
        <v>3070</v>
      </c>
      <c r="AB336" s="5" t="s">
        <v>3071</v>
      </c>
      <c r="AC336" s="5" t="s">
        <v>3072</v>
      </c>
      <c r="AD336" s="5" t="s">
        <v>803</v>
      </c>
      <c r="AE336" s="5" t="s">
        <v>3073</v>
      </c>
      <c r="AF336" s="5" t="s">
        <v>479</v>
      </c>
    </row>
    <row r="337">
      <c r="L337" s="94" t="s">
        <v>3074</v>
      </c>
      <c r="M337" s="97" t="s">
        <v>2096</v>
      </c>
      <c r="N337" s="5" t="s">
        <v>3075</v>
      </c>
      <c r="O337" s="5" t="s">
        <v>3076</v>
      </c>
      <c r="P337" s="5" t="s">
        <v>3077</v>
      </c>
      <c r="Q337" s="5" t="s">
        <v>3078</v>
      </c>
      <c r="R337" s="5" t="s">
        <v>3079</v>
      </c>
      <c r="S337" s="5" t="s">
        <v>3080</v>
      </c>
      <c r="T337" s="66" t="s">
        <v>3048</v>
      </c>
      <c r="U337" s="5" t="s">
        <v>3081</v>
      </c>
      <c r="V337" s="5" t="s">
        <v>3082</v>
      </c>
      <c r="W337" s="5" t="s">
        <v>3083</v>
      </c>
      <c r="X337" s="94" t="s">
        <v>1009</v>
      </c>
      <c r="Y337" s="94" t="s">
        <v>1545</v>
      </c>
      <c r="Z337" s="95" t="s">
        <v>3084</v>
      </c>
      <c r="AA337" s="95" t="s">
        <v>3085</v>
      </c>
      <c r="AB337" s="5" t="s">
        <v>703</v>
      </c>
      <c r="AC337" s="5" t="s">
        <v>2870</v>
      </c>
      <c r="AD337" s="5" t="s">
        <v>980</v>
      </c>
      <c r="AE337" s="5" t="s">
        <v>3086</v>
      </c>
      <c r="AF337" s="5" t="s">
        <v>3087</v>
      </c>
    </row>
    <row r="338">
      <c r="L338" s="94" t="s">
        <v>3088</v>
      </c>
      <c r="M338" s="94" t="s">
        <v>3089</v>
      </c>
      <c r="N338" s="5" t="s">
        <v>3090</v>
      </c>
      <c r="O338" s="5" t="s">
        <v>3091</v>
      </c>
      <c r="P338" s="5" t="s">
        <v>3092</v>
      </c>
      <c r="Q338" s="5" t="s">
        <v>3093</v>
      </c>
      <c r="R338" s="5" t="s">
        <v>3094</v>
      </c>
      <c r="S338" s="5" t="s">
        <v>3095</v>
      </c>
      <c r="T338" s="66" t="s">
        <v>3048</v>
      </c>
      <c r="U338" s="5" t="s">
        <v>3096</v>
      </c>
      <c r="V338" s="5" t="s">
        <v>3097</v>
      </c>
      <c r="W338" s="5" t="s">
        <v>3098</v>
      </c>
      <c r="X338" s="94" t="s">
        <v>3099</v>
      </c>
      <c r="Y338" s="94" t="s">
        <v>3100</v>
      </c>
      <c r="Z338" s="95" t="s">
        <v>3101</v>
      </c>
      <c r="AA338" s="95" t="s">
        <v>3102</v>
      </c>
      <c r="AB338" s="5" t="s">
        <v>3103</v>
      </c>
      <c r="AC338" s="5" t="s">
        <v>3104</v>
      </c>
      <c r="AD338" s="5" t="s">
        <v>3105</v>
      </c>
      <c r="AE338" s="5" t="s">
        <v>3106</v>
      </c>
      <c r="AF338" s="5" t="s">
        <v>3107</v>
      </c>
    </row>
    <row r="339">
      <c r="L339" s="97" t="s">
        <v>697</v>
      </c>
      <c r="M339" s="94" t="s">
        <v>416</v>
      </c>
      <c r="N339" s="5" t="s">
        <v>3108</v>
      </c>
      <c r="O339" s="5" t="s">
        <v>3109</v>
      </c>
      <c r="P339" s="5" t="s">
        <v>3110</v>
      </c>
      <c r="Q339" s="5" t="s">
        <v>3111</v>
      </c>
      <c r="R339" s="5" t="s">
        <v>3112</v>
      </c>
      <c r="S339" s="5" t="s">
        <v>3113</v>
      </c>
      <c r="T339" s="66" t="s">
        <v>3048</v>
      </c>
      <c r="U339" s="5" t="s">
        <v>3114</v>
      </c>
      <c r="V339" s="5" t="s">
        <v>3115</v>
      </c>
      <c r="W339" s="5" t="s">
        <v>3116</v>
      </c>
      <c r="X339" s="94" t="s">
        <v>549</v>
      </c>
      <c r="Y339" s="94" t="s">
        <v>3117</v>
      </c>
      <c r="Z339" s="95" t="s">
        <v>3118</v>
      </c>
      <c r="AA339" s="95" t="s">
        <v>3119</v>
      </c>
      <c r="AB339" s="5" t="s">
        <v>3120</v>
      </c>
      <c r="AC339" s="5" t="s">
        <v>3121</v>
      </c>
      <c r="AD339" s="5" t="s">
        <v>3122</v>
      </c>
      <c r="AE339" s="5" t="s">
        <v>1943</v>
      </c>
      <c r="AF339" s="5" t="s">
        <v>3123</v>
      </c>
    </row>
    <row r="340">
      <c r="L340" s="94" t="s">
        <v>3124</v>
      </c>
      <c r="M340" s="94" t="s">
        <v>3125</v>
      </c>
      <c r="N340" s="5" t="s">
        <v>3126</v>
      </c>
      <c r="O340" s="5" t="s">
        <v>2940</v>
      </c>
      <c r="P340" s="5" t="s">
        <v>3127</v>
      </c>
      <c r="Q340" s="5" t="s">
        <v>3128</v>
      </c>
      <c r="R340" s="5" t="s">
        <v>3129</v>
      </c>
      <c r="S340" s="5" t="s">
        <v>3130</v>
      </c>
      <c r="T340" s="66" t="s">
        <v>3131</v>
      </c>
      <c r="U340" s="5" t="s">
        <v>3132</v>
      </c>
      <c r="V340" s="5" t="s">
        <v>3133</v>
      </c>
      <c r="W340" s="5" t="s">
        <v>3134</v>
      </c>
      <c r="X340" s="94" t="s">
        <v>3135</v>
      </c>
      <c r="Y340" s="94" t="s">
        <v>674</v>
      </c>
      <c r="Z340" s="95" t="s">
        <v>3136</v>
      </c>
      <c r="AA340" s="95" t="s">
        <v>3137</v>
      </c>
      <c r="AB340" s="5" t="s">
        <v>2713</v>
      </c>
      <c r="AC340" s="5" t="s">
        <v>3138</v>
      </c>
      <c r="AD340" s="5" t="s">
        <v>1036</v>
      </c>
      <c r="AE340" s="5" t="s">
        <v>3139</v>
      </c>
      <c r="AF340" s="5" t="s">
        <v>3140</v>
      </c>
    </row>
    <row r="341">
      <c r="L341" s="94" t="s">
        <v>3141</v>
      </c>
      <c r="M341" s="94" t="s">
        <v>3142</v>
      </c>
      <c r="N341" s="5" t="s">
        <v>3143</v>
      </c>
      <c r="O341" s="5" t="s">
        <v>3144</v>
      </c>
      <c r="P341" s="5" t="s">
        <v>3145</v>
      </c>
      <c r="Q341" s="5" t="s">
        <v>3146</v>
      </c>
      <c r="R341" s="5" t="s">
        <v>3147</v>
      </c>
      <c r="S341" s="5" t="s">
        <v>3148</v>
      </c>
      <c r="T341" s="66" t="s">
        <v>3149</v>
      </c>
      <c r="U341" s="5" t="s">
        <v>3150</v>
      </c>
      <c r="V341" s="5" t="s">
        <v>3151</v>
      </c>
      <c r="W341" s="5" t="s">
        <v>3152</v>
      </c>
      <c r="X341" s="94" t="s">
        <v>2660</v>
      </c>
      <c r="Y341" s="94" t="s">
        <v>3153</v>
      </c>
      <c r="Z341" s="95" t="s">
        <v>3154</v>
      </c>
      <c r="AA341" s="95" t="s">
        <v>3155</v>
      </c>
      <c r="AB341" s="5" t="s">
        <v>460</v>
      </c>
      <c r="AC341" s="5" t="s">
        <v>3156</v>
      </c>
      <c r="AD341" s="5" t="s">
        <v>3157</v>
      </c>
      <c r="AE341" s="5" t="s">
        <v>3158</v>
      </c>
      <c r="AF341" s="5" t="s">
        <v>3159</v>
      </c>
    </row>
    <row r="342">
      <c r="L342" s="97" t="s">
        <v>660</v>
      </c>
      <c r="M342" s="97" t="s">
        <v>3160</v>
      </c>
      <c r="N342" s="5" t="s">
        <v>3161</v>
      </c>
      <c r="O342" s="5" t="s">
        <v>3162</v>
      </c>
      <c r="P342" s="5" t="s">
        <v>3163</v>
      </c>
      <c r="Q342" s="5" t="s">
        <v>3164</v>
      </c>
      <c r="R342" s="5" t="s">
        <v>3165</v>
      </c>
      <c r="S342" s="5" t="s">
        <v>3166</v>
      </c>
      <c r="T342" s="1" t="s">
        <v>3167</v>
      </c>
      <c r="U342" s="5" t="s">
        <v>3168</v>
      </c>
      <c r="V342" s="5" t="s">
        <v>3169</v>
      </c>
      <c r="W342" s="5" t="s">
        <v>3170</v>
      </c>
      <c r="X342" s="94" t="s">
        <v>3171</v>
      </c>
      <c r="Y342" s="94" t="s">
        <v>3172</v>
      </c>
      <c r="Z342" s="95" t="s">
        <v>3173</v>
      </c>
      <c r="AA342" s="95" t="s">
        <v>3174</v>
      </c>
      <c r="AB342" s="5" t="s">
        <v>3175</v>
      </c>
      <c r="AC342" s="5" t="s">
        <v>3176</v>
      </c>
      <c r="AD342" s="5" t="s">
        <v>1743</v>
      </c>
      <c r="AE342" s="5" t="s">
        <v>1076</v>
      </c>
      <c r="AF342" s="5" t="s">
        <v>422</v>
      </c>
    </row>
    <row r="343">
      <c r="L343" s="94" t="s">
        <v>815</v>
      </c>
      <c r="M343" s="94" t="s">
        <v>133</v>
      </c>
      <c r="N343" s="5" t="s">
        <v>3177</v>
      </c>
      <c r="O343" s="5" t="s">
        <v>3178</v>
      </c>
      <c r="P343" s="5" t="s">
        <v>3179</v>
      </c>
      <c r="Q343" s="5" t="s">
        <v>3180</v>
      </c>
      <c r="R343" s="5" t="s">
        <v>3181</v>
      </c>
      <c r="S343" s="5" t="s">
        <v>3182</v>
      </c>
      <c r="T343" s="1" t="s">
        <v>3183</v>
      </c>
      <c r="U343" s="5" t="s">
        <v>3184</v>
      </c>
      <c r="V343" s="5" t="s">
        <v>3185</v>
      </c>
      <c r="W343" s="5" t="s">
        <v>3186</v>
      </c>
      <c r="X343" s="94" t="s">
        <v>752</v>
      </c>
      <c r="Y343" s="94" t="s">
        <v>3187</v>
      </c>
      <c r="Z343" s="95" t="s">
        <v>3188</v>
      </c>
      <c r="AA343" s="95" t="s">
        <v>3189</v>
      </c>
      <c r="AB343" s="5" t="s">
        <v>3190</v>
      </c>
      <c r="AC343" s="5" t="s">
        <v>556</v>
      </c>
      <c r="AD343" s="5" t="s">
        <v>693</v>
      </c>
      <c r="AE343" s="5" t="s">
        <v>1010</v>
      </c>
      <c r="AF343" s="5" t="s">
        <v>3191</v>
      </c>
    </row>
    <row r="344">
      <c r="L344" s="94" t="s">
        <v>3192</v>
      </c>
      <c r="M344" s="94" t="s">
        <v>750</v>
      </c>
      <c r="N344" s="5" t="s">
        <v>3193</v>
      </c>
      <c r="O344" s="5" t="s">
        <v>3194</v>
      </c>
      <c r="P344" s="5" t="s">
        <v>3195</v>
      </c>
      <c r="Q344" s="5" t="s">
        <v>3196</v>
      </c>
      <c r="R344" s="5" t="s">
        <v>3095</v>
      </c>
      <c r="S344" s="5" t="s">
        <v>3197</v>
      </c>
      <c r="T344" s="66" t="s">
        <v>3198</v>
      </c>
      <c r="U344" s="5" t="s">
        <v>3199</v>
      </c>
      <c r="V344" s="5" t="s">
        <v>3200</v>
      </c>
      <c r="W344" s="5" t="s">
        <v>3201</v>
      </c>
      <c r="X344" s="94" t="s">
        <v>3202</v>
      </c>
      <c r="Y344" s="94" t="s">
        <v>1725</v>
      </c>
      <c r="Z344" s="95" t="s">
        <v>3203</v>
      </c>
      <c r="AA344" s="95" t="s">
        <v>3204</v>
      </c>
      <c r="AB344" s="5" t="s">
        <v>3205</v>
      </c>
      <c r="AC344" s="5" t="s">
        <v>3206</v>
      </c>
      <c r="AD344" s="5" t="s">
        <v>3207</v>
      </c>
      <c r="AE344" s="5" t="s">
        <v>1829</v>
      </c>
      <c r="AF344" s="5" t="s">
        <v>3208</v>
      </c>
    </row>
    <row r="345">
      <c r="L345" s="94" t="s">
        <v>3209</v>
      </c>
      <c r="M345" s="94" t="s">
        <v>3210</v>
      </c>
      <c r="N345" s="5" t="s">
        <v>3211</v>
      </c>
      <c r="O345" s="5" t="s">
        <v>3212</v>
      </c>
      <c r="P345" s="5" t="s">
        <v>3213</v>
      </c>
      <c r="Q345" s="5" t="s">
        <v>3214</v>
      </c>
      <c r="R345" s="5" t="s">
        <v>3215</v>
      </c>
      <c r="S345" s="5" t="s">
        <v>3216</v>
      </c>
      <c r="T345" s="66" t="s">
        <v>3217</v>
      </c>
      <c r="U345" s="5" t="s">
        <v>3218</v>
      </c>
      <c r="V345" s="5" t="s">
        <v>3219</v>
      </c>
      <c r="W345" s="5" t="s">
        <v>3220</v>
      </c>
      <c r="X345" s="94" t="s">
        <v>3221</v>
      </c>
      <c r="Y345" s="94" t="s">
        <v>2072</v>
      </c>
      <c r="Z345" s="95" t="s">
        <v>3222</v>
      </c>
      <c r="AA345" s="95" t="s">
        <v>3223</v>
      </c>
      <c r="AB345" s="5" t="s">
        <v>3224</v>
      </c>
      <c r="AC345" s="5" t="s">
        <v>3225</v>
      </c>
      <c r="AD345" s="5" t="s">
        <v>3226</v>
      </c>
      <c r="AE345" s="5" t="s">
        <v>3227</v>
      </c>
      <c r="AF345" s="5" t="s">
        <v>3228</v>
      </c>
    </row>
    <row r="346">
      <c r="L346" s="94" t="s">
        <v>3229</v>
      </c>
      <c r="M346" s="97" t="s">
        <v>3230</v>
      </c>
      <c r="N346" s="5" t="s">
        <v>3231</v>
      </c>
      <c r="O346" s="5" t="s">
        <v>3232</v>
      </c>
      <c r="P346" s="5" t="s">
        <v>3233</v>
      </c>
      <c r="Q346" s="5" t="s">
        <v>3234</v>
      </c>
      <c r="R346" s="5" t="s">
        <v>3235</v>
      </c>
      <c r="S346" s="5" t="s">
        <v>3236</v>
      </c>
      <c r="T346" s="1" t="s">
        <v>3237</v>
      </c>
      <c r="U346" s="5" t="s">
        <v>3238</v>
      </c>
      <c r="V346" s="5" t="s">
        <v>3239</v>
      </c>
      <c r="W346" s="5" t="s">
        <v>3240</v>
      </c>
      <c r="X346" s="94" t="s">
        <v>3241</v>
      </c>
      <c r="Y346" s="94" t="s">
        <v>3242</v>
      </c>
      <c r="Z346" s="95" t="s">
        <v>3243</v>
      </c>
      <c r="AA346" s="95" t="s">
        <v>444</v>
      </c>
      <c r="AB346" s="5" t="s">
        <v>3244</v>
      </c>
      <c r="AC346" s="5" t="s">
        <v>3245</v>
      </c>
      <c r="AD346" s="5" t="s">
        <v>3246</v>
      </c>
      <c r="AE346" s="5" t="s">
        <v>3247</v>
      </c>
      <c r="AF346" s="5" t="s">
        <v>3248</v>
      </c>
    </row>
    <row r="347">
      <c r="L347" s="94" t="s">
        <v>2781</v>
      </c>
      <c r="M347" s="94" t="s">
        <v>2435</v>
      </c>
      <c r="N347" s="5" t="s">
        <v>709</v>
      </c>
      <c r="O347" s="5" t="s">
        <v>3249</v>
      </c>
      <c r="P347" s="5" t="s">
        <v>3250</v>
      </c>
      <c r="Q347" s="5" t="s">
        <v>3251</v>
      </c>
      <c r="R347" s="5" t="s">
        <v>3252</v>
      </c>
      <c r="S347" s="5" t="s">
        <v>3253</v>
      </c>
      <c r="T347" s="1" t="s">
        <v>3254</v>
      </c>
      <c r="U347" s="5" t="s">
        <v>3255</v>
      </c>
      <c r="V347" s="5" t="s">
        <v>737</v>
      </c>
      <c r="W347" s="5" t="s">
        <v>3256</v>
      </c>
      <c r="X347" s="94" t="s">
        <v>1229</v>
      </c>
      <c r="Y347" s="94" t="s">
        <v>3257</v>
      </c>
      <c r="Z347" s="95" t="s">
        <v>3258</v>
      </c>
      <c r="AA347" s="98" t="s">
        <v>3259</v>
      </c>
      <c r="AB347" s="5" t="s">
        <v>3260</v>
      </c>
      <c r="AC347" s="5" t="s">
        <v>3261</v>
      </c>
      <c r="AD347" s="5" t="s">
        <v>3262</v>
      </c>
      <c r="AE347" s="5" t="s">
        <v>3263</v>
      </c>
      <c r="AF347" s="5" t="s">
        <v>699</v>
      </c>
    </row>
    <row r="348">
      <c r="L348" s="94" t="s">
        <v>3264</v>
      </c>
      <c r="M348" s="94" t="s">
        <v>3265</v>
      </c>
      <c r="N348" s="5" t="s">
        <v>3266</v>
      </c>
      <c r="O348" s="5" t="s">
        <v>3267</v>
      </c>
      <c r="P348" s="5" t="s">
        <v>3268</v>
      </c>
      <c r="Q348" s="5" t="s">
        <v>3269</v>
      </c>
      <c r="R348" s="5" t="s">
        <v>3270</v>
      </c>
      <c r="S348" s="5" t="s">
        <v>3271</v>
      </c>
      <c r="T348" s="66" t="s">
        <v>3272</v>
      </c>
      <c r="U348" s="5" t="s">
        <v>3273</v>
      </c>
      <c r="V348" s="5" t="s">
        <v>3274</v>
      </c>
      <c r="W348" s="5" t="s">
        <v>3275</v>
      </c>
      <c r="X348" s="94" t="s">
        <v>3276</v>
      </c>
      <c r="Y348" s="94" t="s">
        <v>3277</v>
      </c>
      <c r="Z348" s="95" t="s">
        <v>3278</v>
      </c>
      <c r="AA348" s="95" t="s">
        <v>3279</v>
      </c>
      <c r="AB348" s="5" t="s">
        <v>3280</v>
      </c>
      <c r="AC348" s="5" t="s">
        <v>3281</v>
      </c>
      <c r="AD348" s="5" t="s">
        <v>321</v>
      </c>
      <c r="AE348" s="5" t="s">
        <v>552</v>
      </c>
      <c r="AF348" s="5" t="s">
        <v>3282</v>
      </c>
    </row>
    <row r="349">
      <c r="L349" s="94" t="s">
        <v>3283</v>
      </c>
      <c r="M349" s="94" t="s">
        <v>3284</v>
      </c>
      <c r="N349" s="5" t="s">
        <v>3285</v>
      </c>
      <c r="O349" s="5" t="s">
        <v>3286</v>
      </c>
      <c r="P349" s="5" t="s">
        <v>3287</v>
      </c>
      <c r="Q349" s="5" t="s">
        <v>3288</v>
      </c>
      <c r="R349" s="5" t="s">
        <v>3289</v>
      </c>
      <c r="S349" s="5" t="s">
        <v>3290</v>
      </c>
      <c r="T349" s="66" t="s">
        <v>3291</v>
      </c>
      <c r="U349" s="5" t="s">
        <v>3292</v>
      </c>
      <c r="V349" s="5" t="s">
        <v>3293</v>
      </c>
      <c r="W349" s="5" t="s">
        <v>3294</v>
      </c>
      <c r="X349" s="94" t="s">
        <v>3295</v>
      </c>
      <c r="Y349" s="94" t="s">
        <v>3296</v>
      </c>
      <c r="Z349" s="95" t="s">
        <v>3297</v>
      </c>
      <c r="AA349" s="95" t="s">
        <v>3298</v>
      </c>
      <c r="AB349" s="5" t="s">
        <v>3299</v>
      </c>
      <c r="AC349" s="5" t="s">
        <v>3300</v>
      </c>
      <c r="AD349" s="5" t="s">
        <v>3301</v>
      </c>
      <c r="AE349" s="5" t="s">
        <v>3302</v>
      </c>
      <c r="AF349" s="5" t="s">
        <v>3303</v>
      </c>
    </row>
    <row r="350">
      <c r="L350" s="97" t="s">
        <v>3304</v>
      </c>
      <c r="M350" s="97" t="s">
        <v>3305</v>
      </c>
      <c r="N350" s="5" t="s">
        <v>3306</v>
      </c>
      <c r="O350" s="5" t="s">
        <v>3307</v>
      </c>
      <c r="P350" s="5" t="s">
        <v>3308</v>
      </c>
      <c r="Q350" s="5" t="s">
        <v>3309</v>
      </c>
      <c r="R350" s="5" t="s">
        <v>3310</v>
      </c>
      <c r="S350" s="5" t="s">
        <v>3311</v>
      </c>
      <c r="T350" s="66" t="s">
        <v>3312</v>
      </c>
      <c r="U350" s="5" t="s">
        <v>3313</v>
      </c>
      <c r="V350" s="5" t="s">
        <v>1564</v>
      </c>
      <c r="W350" s="5" t="s">
        <v>3314</v>
      </c>
      <c r="X350" s="94" t="s">
        <v>3315</v>
      </c>
      <c r="Y350" s="94" t="s">
        <v>3316</v>
      </c>
      <c r="Z350" s="95" t="s">
        <v>3317</v>
      </c>
      <c r="AA350" s="95" t="s">
        <v>3318</v>
      </c>
      <c r="AB350" s="5" t="s">
        <v>3319</v>
      </c>
      <c r="AC350" s="5" t="s">
        <v>3320</v>
      </c>
      <c r="AD350" s="5" t="s">
        <v>3321</v>
      </c>
      <c r="AE350" s="5" t="s">
        <v>1308</v>
      </c>
      <c r="AF350" s="5" t="s">
        <v>3322</v>
      </c>
    </row>
    <row r="351">
      <c r="L351" s="94" t="s">
        <v>321</v>
      </c>
      <c r="M351" s="97" t="s">
        <v>899</v>
      </c>
      <c r="N351" s="5" t="s">
        <v>3323</v>
      </c>
      <c r="O351" s="5" t="s">
        <v>3324</v>
      </c>
      <c r="P351" s="5" t="s">
        <v>3325</v>
      </c>
      <c r="Q351" s="5" t="s">
        <v>3326</v>
      </c>
      <c r="R351" s="5" t="s">
        <v>3327</v>
      </c>
      <c r="T351" s="66" t="s">
        <v>3328</v>
      </c>
      <c r="U351" s="5" t="s">
        <v>3329</v>
      </c>
      <c r="V351" s="5" t="s">
        <v>3330</v>
      </c>
      <c r="W351" s="5" t="s">
        <v>3331</v>
      </c>
      <c r="X351" s="94" t="s">
        <v>3332</v>
      </c>
      <c r="Y351" s="94" t="s">
        <v>753</v>
      </c>
      <c r="Z351" s="95" t="s">
        <v>3333</v>
      </c>
      <c r="AA351" s="95" t="s">
        <v>3334</v>
      </c>
      <c r="AB351" s="5" t="s">
        <v>3335</v>
      </c>
      <c r="AC351" s="5" t="s">
        <v>3336</v>
      </c>
      <c r="AD351" s="5" t="s">
        <v>3337</v>
      </c>
      <c r="AE351" s="5" t="s">
        <v>3338</v>
      </c>
      <c r="AF351" s="5" t="s">
        <v>1499</v>
      </c>
    </row>
    <row r="352">
      <c r="L352" s="94" t="s">
        <v>3339</v>
      </c>
      <c r="M352" s="94" t="s">
        <v>3340</v>
      </c>
      <c r="N352" s="5" t="s">
        <v>3341</v>
      </c>
      <c r="O352" s="5" t="s">
        <v>3342</v>
      </c>
      <c r="P352" s="5" t="s">
        <v>3343</v>
      </c>
      <c r="Q352" s="5" t="s">
        <v>3344</v>
      </c>
      <c r="R352" s="5" t="s">
        <v>3345</v>
      </c>
      <c r="T352" s="66" t="s">
        <v>3346</v>
      </c>
      <c r="U352" s="5" t="s">
        <v>3347</v>
      </c>
      <c r="V352" s="5" t="s">
        <v>3348</v>
      </c>
      <c r="W352" s="5" t="s">
        <v>3349</v>
      </c>
      <c r="X352" s="94" t="s">
        <v>3350</v>
      </c>
      <c r="Y352" s="94" t="s">
        <v>3351</v>
      </c>
      <c r="Z352" s="95" t="s">
        <v>3352</v>
      </c>
      <c r="AA352" s="95" t="s">
        <v>422</v>
      </c>
      <c r="AB352" s="5" t="s">
        <v>2747</v>
      </c>
      <c r="AC352" s="5" t="s">
        <v>3353</v>
      </c>
      <c r="AD352" s="5" t="s">
        <v>736</v>
      </c>
      <c r="AE352" s="5" t="s">
        <v>3354</v>
      </c>
      <c r="AF352" s="5" t="s">
        <v>3355</v>
      </c>
    </row>
    <row r="353">
      <c r="L353" s="97" t="s">
        <v>3356</v>
      </c>
      <c r="M353" s="97" t="s">
        <v>3357</v>
      </c>
      <c r="N353" s="5" t="s">
        <v>3358</v>
      </c>
      <c r="O353" s="5" t="s">
        <v>3359</v>
      </c>
      <c r="P353" s="5" t="s">
        <v>3360</v>
      </c>
      <c r="Q353" s="5" t="s">
        <v>3361</v>
      </c>
      <c r="R353" s="5" t="s">
        <v>3182</v>
      </c>
      <c r="T353" s="66" t="s">
        <v>3362</v>
      </c>
      <c r="U353" s="5" t="s">
        <v>3363</v>
      </c>
      <c r="V353" s="5" t="s">
        <v>3364</v>
      </c>
      <c r="W353" s="5" t="s">
        <v>3365</v>
      </c>
      <c r="X353" s="94" t="s">
        <v>462</v>
      </c>
      <c r="Y353" s="94" t="s">
        <v>552</v>
      </c>
      <c r="Z353" s="95" t="s">
        <v>3366</v>
      </c>
      <c r="AA353" s="95" t="s">
        <v>3367</v>
      </c>
      <c r="AB353" s="5" t="s">
        <v>3368</v>
      </c>
      <c r="AC353" s="5" t="s">
        <v>3369</v>
      </c>
      <c r="AD353" s="5" t="s">
        <v>697</v>
      </c>
      <c r="AE353" s="5" t="s">
        <v>3370</v>
      </c>
      <c r="AF353" s="5" t="s">
        <v>3371</v>
      </c>
    </row>
    <row r="354">
      <c r="L354" s="97" t="s">
        <v>3372</v>
      </c>
      <c r="M354" s="94" t="s">
        <v>3373</v>
      </c>
      <c r="N354" s="5" t="s">
        <v>3374</v>
      </c>
      <c r="O354" s="5" t="s">
        <v>3375</v>
      </c>
      <c r="P354" s="5" t="s">
        <v>3376</v>
      </c>
      <c r="Q354" s="5" t="s">
        <v>3377</v>
      </c>
      <c r="R354" s="5" t="s">
        <v>3197</v>
      </c>
      <c r="T354" s="66" t="s">
        <v>3378</v>
      </c>
      <c r="U354" s="5" t="s">
        <v>3379</v>
      </c>
      <c r="V354" s="5" t="s">
        <v>3380</v>
      </c>
      <c r="W354" s="5" t="s">
        <v>3381</v>
      </c>
      <c r="X354" s="94" t="s">
        <v>3382</v>
      </c>
      <c r="Y354" s="94" t="s">
        <v>3383</v>
      </c>
      <c r="Z354" s="95" t="s">
        <v>3384</v>
      </c>
      <c r="AA354" s="95" t="s">
        <v>3385</v>
      </c>
      <c r="AB354" s="5" t="s">
        <v>3386</v>
      </c>
      <c r="AC354" s="5" t="s">
        <v>3387</v>
      </c>
      <c r="AD354" s="5" t="s">
        <v>947</v>
      </c>
      <c r="AE354" s="5" t="s">
        <v>733</v>
      </c>
      <c r="AF354" s="5" t="s">
        <v>3388</v>
      </c>
    </row>
    <row r="355">
      <c r="L355" s="94" t="s">
        <v>3389</v>
      </c>
      <c r="M355" s="94" t="s">
        <v>3390</v>
      </c>
      <c r="N355" s="5" t="s">
        <v>3391</v>
      </c>
      <c r="O355" s="5" t="s">
        <v>3392</v>
      </c>
      <c r="P355" s="5" t="s">
        <v>3393</v>
      </c>
      <c r="Q355" s="5" t="s">
        <v>3394</v>
      </c>
      <c r="R355" s="5" t="s">
        <v>3395</v>
      </c>
      <c r="T355" s="66" t="s">
        <v>3396</v>
      </c>
      <c r="U355" s="5" t="s">
        <v>3397</v>
      </c>
      <c r="V355" s="5" t="s">
        <v>1662</v>
      </c>
      <c r="W355" s="5" t="s">
        <v>3398</v>
      </c>
      <c r="X355" s="94" t="s">
        <v>3399</v>
      </c>
      <c r="Y355" s="94" t="s">
        <v>3400</v>
      </c>
      <c r="Z355" s="95" t="s">
        <v>3401</v>
      </c>
      <c r="AA355" s="95" t="s">
        <v>3402</v>
      </c>
      <c r="AB355" s="5" t="s">
        <v>3403</v>
      </c>
      <c r="AC355" s="5" t="s">
        <v>3404</v>
      </c>
      <c r="AD355" s="5" t="s">
        <v>2184</v>
      </c>
      <c r="AE355" s="5" t="s">
        <v>3405</v>
      </c>
      <c r="AF355" s="5" t="s">
        <v>2872</v>
      </c>
    </row>
    <row r="356">
      <c r="L356" s="97" t="s">
        <v>1255</v>
      </c>
      <c r="M356" s="94" t="s">
        <v>3406</v>
      </c>
      <c r="N356" s="5" t="s">
        <v>3407</v>
      </c>
      <c r="O356" s="5" t="s">
        <v>3408</v>
      </c>
      <c r="P356" s="5" t="s">
        <v>3409</v>
      </c>
      <c r="Q356" s="5" t="s">
        <v>3410</v>
      </c>
      <c r="R356" s="5" t="s">
        <v>3411</v>
      </c>
      <c r="T356" s="66" t="s">
        <v>3412</v>
      </c>
      <c r="U356" s="5" t="s">
        <v>3413</v>
      </c>
      <c r="V356" s="5" t="s">
        <v>694</v>
      </c>
      <c r="W356" s="5" t="s">
        <v>3414</v>
      </c>
      <c r="X356" s="94" t="s">
        <v>3415</v>
      </c>
      <c r="Y356" s="94" t="s">
        <v>3416</v>
      </c>
      <c r="Z356" s="95" t="s">
        <v>3417</v>
      </c>
      <c r="AA356" s="95" t="s">
        <v>3418</v>
      </c>
      <c r="AB356" s="5" t="s">
        <v>3419</v>
      </c>
      <c r="AC356" s="5" t="s">
        <v>3420</v>
      </c>
      <c r="AD356" s="5" t="s">
        <v>3421</v>
      </c>
      <c r="AE356" s="5" t="s">
        <v>3422</v>
      </c>
      <c r="AF356" s="5" t="s">
        <v>751</v>
      </c>
    </row>
    <row r="357">
      <c r="L357" s="94" t="s">
        <v>3423</v>
      </c>
      <c r="M357" s="94" t="s">
        <v>3424</v>
      </c>
      <c r="N357" s="5" t="s">
        <v>3425</v>
      </c>
      <c r="O357" s="5" t="s">
        <v>3426</v>
      </c>
      <c r="P357" s="5" t="s">
        <v>3427</v>
      </c>
      <c r="Q357" s="5" t="s">
        <v>3428</v>
      </c>
      <c r="R357" s="5" t="s">
        <v>3429</v>
      </c>
      <c r="T357" s="1" t="s">
        <v>3430</v>
      </c>
      <c r="U357" s="5" t="s">
        <v>3431</v>
      </c>
      <c r="V357" s="5" t="s">
        <v>3432</v>
      </c>
      <c r="W357" s="5" t="s">
        <v>3433</v>
      </c>
      <c r="X357" s="94" t="s">
        <v>3434</v>
      </c>
      <c r="Y357" s="94" t="s">
        <v>3435</v>
      </c>
      <c r="Z357" s="95" t="s">
        <v>3436</v>
      </c>
      <c r="AA357" s="95" t="s">
        <v>3437</v>
      </c>
      <c r="AB357" s="5" t="s">
        <v>3438</v>
      </c>
      <c r="AC357" s="5" t="s">
        <v>3439</v>
      </c>
      <c r="AD357" s="5" t="s">
        <v>3440</v>
      </c>
      <c r="AE357" s="5" t="s">
        <v>3441</v>
      </c>
      <c r="AF357" s="5" t="s">
        <v>3442</v>
      </c>
    </row>
    <row r="358">
      <c r="L358" s="94" t="s">
        <v>368</v>
      </c>
      <c r="M358" s="94" t="s">
        <v>3443</v>
      </c>
      <c r="N358" s="5" t="s">
        <v>3444</v>
      </c>
      <c r="O358" s="5" t="s">
        <v>3445</v>
      </c>
      <c r="P358" s="5" t="s">
        <v>2110</v>
      </c>
      <c r="Q358" s="5" t="s">
        <v>3446</v>
      </c>
      <c r="R358" s="5" t="s">
        <v>1155</v>
      </c>
      <c r="T358" s="1" t="s">
        <v>3447</v>
      </c>
      <c r="U358" s="5" t="s">
        <v>3448</v>
      </c>
      <c r="V358" s="5" t="s">
        <v>3449</v>
      </c>
      <c r="W358" s="5" t="s">
        <v>3450</v>
      </c>
      <c r="X358" s="94" t="s">
        <v>3451</v>
      </c>
      <c r="Y358" s="94" t="s">
        <v>3452</v>
      </c>
      <c r="Z358" s="95" t="s">
        <v>2763</v>
      </c>
      <c r="AA358" s="95" t="s">
        <v>3453</v>
      </c>
      <c r="AB358" s="5" t="s">
        <v>3454</v>
      </c>
      <c r="AC358" s="5" t="s">
        <v>3455</v>
      </c>
      <c r="AD358" s="5" t="s">
        <v>1621</v>
      </c>
      <c r="AE358" s="5" t="s">
        <v>3456</v>
      </c>
      <c r="AF358" s="5" t="s">
        <v>3457</v>
      </c>
    </row>
    <row r="359">
      <c r="L359" s="97" t="s">
        <v>3458</v>
      </c>
      <c r="M359" s="97" t="s">
        <v>753</v>
      </c>
      <c r="N359" s="5" t="s">
        <v>3459</v>
      </c>
      <c r="O359" s="5" t="s">
        <v>3460</v>
      </c>
      <c r="P359" s="5" t="s">
        <v>3461</v>
      </c>
      <c r="Q359" s="5" t="s">
        <v>3462</v>
      </c>
      <c r="R359" s="5" t="s">
        <v>3463</v>
      </c>
      <c r="T359" s="66" t="s">
        <v>3464</v>
      </c>
      <c r="U359" s="5" t="s">
        <v>3465</v>
      </c>
      <c r="V359" s="5" t="s">
        <v>3466</v>
      </c>
      <c r="W359" s="5" t="s">
        <v>3467</v>
      </c>
      <c r="X359" s="94" t="s">
        <v>3468</v>
      </c>
      <c r="Y359" s="94" t="s">
        <v>3469</v>
      </c>
      <c r="Z359" s="95" t="s">
        <v>3470</v>
      </c>
      <c r="AA359" s="95" t="s">
        <v>3471</v>
      </c>
      <c r="AB359" s="5" t="s">
        <v>2935</v>
      </c>
      <c r="AC359" s="5" t="s">
        <v>3472</v>
      </c>
      <c r="AD359" s="5" t="s">
        <v>3473</v>
      </c>
      <c r="AE359" s="5" t="s">
        <v>2954</v>
      </c>
      <c r="AF359" s="5" t="s">
        <v>3474</v>
      </c>
    </row>
    <row r="360">
      <c r="L360" s="94" t="s">
        <v>420</v>
      </c>
      <c r="M360" s="97" t="s">
        <v>3475</v>
      </c>
      <c r="N360" s="5" t="s">
        <v>1427</v>
      </c>
      <c r="O360" s="5" t="s">
        <v>3476</v>
      </c>
      <c r="P360" s="5" t="s">
        <v>3477</v>
      </c>
      <c r="Q360" s="5" t="s">
        <v>3478</v>
      </c>
      <c r="R360" s="5" t="s">
        <v>3479</v>
      </c>
      <c r="T360" s="66" t="s">
        <v>3480</v>
      </c>
      <c r="U360" s="5" t="s">
        <v>3481</v>
      </c>
      <c r="V360" s="5" t="s">
        <v>3482</v>
      </c>
      <c r="W360" s="5" t="s">
        <v>3483</v>
      </c>
      <c r="X360" s="94" t="s">
        <v>3484</v>
      </c>
      <c r="Y360" s="94" t="s">
        <v>3485</v>
      </c>
      <c r="Z360" s="95" t="s">
        <v>3486</v>
      </c>
      <c r="AA360" s="95" t="s">
        <v>3487</v>
      </c>
      <c r="AB360" s="5" t="s">
        <v>694</v>
      </c>
      <c r="AC360" s="5" t="s">
        <v>3488</v>
      </c>
      <c r="AD360" s="5" t="s">
        <v>3489</v>
      </c>
      <c r="AE360" s="5" t="s">
        <v>3490</v>
      </c>
      <c r="AF360" s="5" t="s">
        <v>458</v>
      </c>
    </row>
    <row r="361">
      <c r="L361" s="94" t="s">
        <v>3491</v>
      </c>
      <c r="M361" s="97" t="s">
        <v>3492</v>
      </c>
      <c r="N361" s="5" t="s">
        <v>3493</v>
      </c>
      <c r="O361" s="5" t="s">
        <v>3494</v>
      </c>
      <c r="P361" s="5" t="s">
        <v>3495</v>
      </c>
      <c r="Q361" s="5" t="s">
        <v>3496</v>
      </c>
      <c r="R361" s="5" t="s">
        <v>3253</v>
      </c>
      <c r="T361" s="66" t="s">
        <v>3497</v>
      </c>
      <c r="U361" s="5" t="s">
        <v>3498</v>
      </c>
      <c r="V361" s="5" t="s">
        <v>3499</v>
      </c>
      <c r="W361" s="5" t="s">
        <v>3500</v>
      </c>
      <c r="X361" s="94" t="s">
        <v>3501</v>
      </c>
      <c r="Y361" s="94" t="s">
        <v>3502</v>
      </c>
      <c r="Z361" s="95" t="s">
        <v>3503</v>
      </c>
      <c r="AA361" s="98" t="s">
        <v>494</v>
      </c>
      <c r="AB361" s="5" t="s">
        <v>1580</v>
      </c>
      <c r="AC361" s="5" t="s">
        <v>3504</v>
      </c>
      <c r="AD361" s="5" t="s">
        <v>3505</v>
      </c>
      <c r="AE361" s="5" t="s">
        <v>3506</v>
      </c>
      <c r="AF361" s="5" t="s">
        <v>3507</v>
      </c>
    </row>
    <row r="362">
      <c r="L362" s="97" t="s">
        <v>3508</v>
      </c>
      <c r="M362" s="97" t="s">
        <v>733</v>
      </c>
      <c r="N362" s="5" t="s">
        <v>3509</v>
      </c>
      <c r="O362" s="5" t="s">
        <v>3510</v>
      </c>
      <c r="P362" s="5" t="s">
        <v>3511</v>
      </c>
      <c r="Q362" s="5" t="s">
        <v>3512</v>
      </c>
      <c r="R362" s="5" t="s">
        <v>3513</v>
      </c>
      <c r="T362" s="66" t="s">
        <v>3514</v>
      </c>
      <c r="U362" s="5" t="s">
        <v>3515</v>
      </c>
      <c r="V362" s="5" t="s">
        <v>3516</v>
      </c>
      <c r="W362" s="5" t="s">
        <v>3517</v>
      </c>
      <c r="X362" s="94" t="s">
        <v>3518</v>
      </c>
      <c r="Y362" s="94" t="s">
        <v>3519</v>
      </c>
      <c r="Z362" s="95" t="s">
        <v>3520</v>
      </c>
      <c r="AA362" s="95" t="s">
        <v>3521</v>
      </c>
      <c r="AB362" s="5" t="s">
        <v>3522</v>
      </c>
      <c r="AC362" s="5" t="s">
        <v>3523</v>
      </c>
      <c r="AD362" s="5" t="s">
        <v>3524</v>
      </c>
      <c r="AE362" s="5" t="s">
        <v>3525</v>
      </c>
      <c r="AF362" s="5" t="s">
        <v>3526</v>
      </c>
    </row>
    <row r="363">
      <c r="L363" s="97" t="s">
        <v>1134</v>
      </c>
      <c r="M363" s="97" t="s">
        <v>1043</v>
      </c>
      <c r="N363" s="5" t="s">
        <v>3527</v>
      </c>
      <c r="O363" s="5" t="s">
        <v>3528</v>
      </c>
      <c r="P363" s="5" t="s">
        <v>3529</v>
      </c>
      <c r="Q363" s="5" t="s">
        <v>3530</v>
      </c>
      <c r="R363" s="5" t="s">
        <v>3531</v>
      </c>
      <c r="T363" s="66" t="s">
        <v>3532</v>
      </c>
      <c r="U363" s="5" t="s">
        <v>3533</v>
      </c>
      <c r="V363" s="5" t="s">
        <v>3534</v>
      </c>
      <c r="W363" s="5" t="s">
        <v>3535</v>
      </c>
      <c r="X363" s="94" t="s">
        <v>3536</v>
      </c>
      <c r="Y363" s="94" t="s">
        <v>3537</v>
      </c>
      <c r="Z363" s="95" t="s">
        <v>3538</v>
      </c>
      <c r="AA363" s="95" t="s">
        <v>3539</v>
      </c>
      <c r="AB363" s="5" t="s">
        <v>3540</v>
      </c>
      <c r="AC363" s="5" t="s">
        <v>3541</v>
      </c>
      <c r="AD363" s="5" t="s">
        <v>3542</v>
      </c>
      <c r="AE363" s="5" t="s">
        <v>3543</v>
      </c>
      <c r="AF363" s="5" t="s">
        <v>515</v>
      </c>
    </row>
    <row r="364">
      <c r="L364" s="94" t="s">
        <v>3544</v>
      </c>
      <c r="M364" s="97" t="s">
        <v>3545</v>
      </c>
      <c r="N364" s="5" t="s">
        <v>3546</v>
      </c>
      <c r="O364" s="5" t="s">
        <v>3547</v>
      </c>
      <c r="P364" s="5" t="s">
        <v>3548</v>
      </c>
      <c r="Q364" s="5" t="s">
        <v>3549</v>
      </c>
      <c r="R364" s="5" t="s">
        <v>3550</v>
      </c>
      <c r="T364" s="66" t="s">
        <v>3551</v>
      </c>
      <c r="U364" s="5" t="s">
        <v>3552</v>
      </c>
      <c r="V364" s="5" t="s">
        <v>3553</v>
      </c>
      <c r="W364" s="5" t="s">
        <v>3554</v>
      </c>
      <c r="X364" s="94" t="s">
        <v>3555</v>
      </c>
      <c r="Y364" s="94" t="s">
        <v>3556</v>
      </c>
      <c r="Z364" s="95" t="s">
        <v>3557</v>
      </c>
      <c r="AA364" s="95" t="s">
        <v>1009</v>
      </c>
      <c r="AB364" s="5" t="s">
        <v>3558</v>
      </c>
      <c r="AC364" s="5" t="s">
        <v>3559</v>
      </c>
      <c r="AD364" s="5" t="s">
        <v>660</v>
      </c>
      <c r="AE364" s="5" t="s">
        <v>3502</v>
      </c>
      <c r="AF364" s="5" t="s">
        <v>1689</v>
      </c>
    </row>
    <row r="365">
      <c r="L365" s="94" t="s">
        <v>3560</v>
      </c>
      <c r="M365" s="97" t="s">
        <v>2931</v>
      </c>
      <c r="N365" s="5" t="s">
        <v>3561</v>
      </c>
      <c r="O365" s="5" t="s">
        <v>3562</v>
      </c>
      <c r="P365" s="5" t="s">
        <v>3563</v>
      </c>
      <c r="Q365" s="5" t="s">
        <v>3564</v>
      </c>
      <c r="R365" s="5" t="s">
        <v>3565</v>
      </c>
      <c r="T365" s="1" t="s">
        <v>3566</v>
      </c>
      <c r="U365" s="5" t="s">
        <v>3567</v>
      </c>
      <c r="V365" s="5" t="s">
        <v>3568</v>
      </c>
      <c r="W365" s="5" t="s">
        <v>3569</v>
      </c>
      <c r="X365" s="94" t="s">
        <v>3570</v>
      </c>
      <c r="Y365" s="94" t="s">
        <v>3571</v>
      </c>
      <c r="Z365" s="95" t="s">
        <v>3572</v>
      </c>
      <c r="AA365" s="95" t="s">
        <v>1332</v>
      </c>
      <c r="AB365" s="5" t="s">
        <v>3573</v>
      </c>
      <c r="AC365" s="5" t="s">
        <v>3574</v>
      </c>
      <c r="AD365" s="5" t="s">
        <v>3575</v>
      </c>
      <c r="AE365" s="5" t="s">
        <v>2072</v>
      </c>
      <c r="AF365" s="5" t="s">
        <v>3576</v>
      </c>
    </row>
    <row r="366">
      <c r="L366" s="94" t="s">
        <v>3577</v>
      </c>
      <c r="M366" s="97" t="s">
        <v>3578</v>
      </c>
      <c r="N366" s="5" t="s">
        <v>3579</v>
      </c>
      <c r="O366" s="5" t="s">
        <v>3092</v>
      </c>
      <c r="P366" s="5" t="s">
        <v>678</v>
      </c>
      <c r="Q366" s="5" t="s">
        <v>3580</v>
      </c>
      <c r="R366" s="5" t="s">
        <v>3581</v>
      </c>
      <c r="T366" s="1" t="s">
        <v>3582</v>
      </c>
      <c r="U366" s="5" t="s">
        <v>3583</v>
      </c>
      <c r="V366" s="5" t="s">
        <v>3386</v>
      </c>
      <c r="W366" s="5" t="s">
        <v>3584</v>
      </c>
      <c r="X366" s="94" t="s">
        <v>3585</v>
      </c>
      <c r="Y366" s="94" t="s">
        <v>3586</v>
      </c>
      <c r="Z366" s="95" t="s">
        <v>3587</v>
      </c>
      <c r="AA366" s="95" t="s">
        <v>3588</v>
      </c>
      <c r="AB366" s="5" t="s">
        <v>3589</v>
      </c>
      <c r="AC366" s="5" t="s">
        <v>3590</v>
      </c>
      <c r="AD366" s="5" t="s">
        <v>3591</v>
      </c>
      <c r="AE366" s="5" t="s">
        <v>3592</v>
      </c>
      <c r="AF366" s="5" t="s">
        <v>738</v>
      </c>
    </row>
    <row r="367">
      <c r="L367" s="97" t="s">
        <v>3593</v>
      </c>
      <c r="M367" s="97" t="s">
        <v>2072</v>
      </c>
      <c r="N367" s="5" t="s">
        <v>3594</v>
      </c>
      <c r="O367" s="5" t="s">
        <v>3595</v>
      </c>
      <c r="P367" s="5" t="s">
        <v>1199</v>
      </c>
      <c r="Q367" s="5" t="s">
        <v>3596</v>
      </c>
      <c r="R367" s="5" t="s">
        <v>3597</v>
      </c>
      <c r="T367" s="66" t="s">
        <v>3598</v>
      </c>
      <c r="U367" s="5" t="s">
        <v>3599</v>
      </c>
      <c r="V367" s="5" t="s">
        <v>3600</v>
      </c>
      <c r="W367" s="5" t="s">
        <v>3601</v>
      </c>
      <c r="X367" s="94" t="s">
        <v>3602</v>
      </c>
      <c r="Y367" s="94" t="s">
        <v>3603</v>
      </c>
      <c r="Z367" s="95" t="s">
        <v>2644</v>
      </c>
      <c r="AA367" s="95" t="s">
        <v>3604</v>
      </c>
      <c r="AB367" s="5" t="s">
        <v>3605</v>
      </c>
      <c r="AC367" s="5" t="s">
        <v>3606</v>
      </c>
      <c r="AD367" s="5" t="s">
        <v>3607</v>
      </c>
      <c r="AE367" s="5" t="s">
        <v>948</v>
      </c>
      <c r="AF367" s="5" t="s">
        <v>3608</v>
      </c>
    </row>
    <row r="368">
      <c r="L368" s="97" t="s">
        <v>3609</v>
      </c>
      <c r="M368" s="94" t="s">
        <v>3610</v>
      </c>
      <c r="N368" s="5" t="s">
        <v>3611</v>
      </c>
      <c r="O368" s="5" t="s">
        <v>3612</v>
      </c>
      <c r="P368" s="5" t="s">
        <v>1891</v>
      </c>
      <c r="Q368" s="5" t="s">
        <v>3613</v>
      </c>
      <c r="R368" s="5" t="s">
        <v>3614</v>
      </c>
      <c r="T368" s="66" t="s">
        <v>3615</v>
      </c>
      <c r="U368" s="5" t="s">
        <v>3616</v>
      </c>
      <c r="V368" s="5" t="s">
        <v>3617</v>
      </c>
      <c r="W368" s="5" t="s">
        <v>3618</v>
      </c>
      <c r="X368" s="94" t="s">
        <v>1166</v>
      </c>
      <c r="Y368" s="94" t="s">
        <v>3619</v>
      </c>
      <c r="Z368" s="95" t="s">
        <v>3620</v>
      </c>
      <c r="AA368" s="95" t="s">
        <v>693</v>
      </c>
      <c r="AB368" s="5" t="s">
        <v>3621</v>
      </c>
      <c r="AC368" s="5" t="s">
        <v>3622</v>
      </c>
      <c r="AD368" s="5" t="s">
        <v>3623</v>
      </c>
      <c r="AE368" s="5" t="s">
        <v>3624</v>
      </c>
      <c r="AF368" s="5" t="s">
        <v>3625</v>
      </c>
    </row>
    <row r="369">
      <c r="L369" s="97" t="s">
        <v>3626</v>
      </c>
      <c r="M369" s="94" t="s">
        <v>3627</v>
      </c>
      <c r="N369" s="5" t="s">
        <v>3628</v>
      </c>
      <c r="O369" s="5" t="s">
        <v>3629</v>
      </c>
      <c r="P369" s="5" t="s">
        <v>3630</v>
      </c>
      <c r="Q369" s="5" t="s">
        <v>3631</v>
      </c>
      <c r="R369" s="5" t="s">
        <v>3632</v>
      </c>
      <c r="T369" s="66" t="s">
        <v>3633</v>
      </c>
      <c r="U369" s="5" t="s">
        <v>3634</v>
      </c>
      <c r="V369" s="5" t="s">
        <v>3635</v>
      </c>
      <c r="W369" s="5" t="s">
        <v>3636</v>
      </c>
      <c r="X369" s="94" t="s">
        <v>3637</v>
      </c>
      <c r="Y369" s="94" t="s">
        <v>3638</v>
      </c>
      <c r="Z369" s="95" t="s">
        <v>3639</v>
      </c>
      <c r="AA369" s="95" t="s">
        <v>3640</v>
      </c>
      <c r="AB369" s="5" t="s">
        <v>3641</v>
      </c>
      <c r="AC369" s="5" t="s">
        <v>3642</v>
      </c>
      <c r="AD369" s="5" t="s">
        <v>1166</v>
      </c>
      <c r="AE369" s="5" t="s">
        <v>3643</v>
      </c>
      <c r="AF369" s="5" t="s">
        <v>3644</v>
      </c>
    </row>
    <row r="370">
      <c r="L370" s="94" t="s">
        <v>975</v>
      </c>
      <c r="M370" s="94" t="s">
        <v>3645</v>
      </c>
      <c r="N370" s="5" t="s">
        <v>1070</v>
      </c>
      <c r="O370" s="5" t="s">
        <v>3646</v>
      </c>
      <c r="P370" s="5" t="s">
        <v>3647</v>
      </c>
      <c r="Q370" s="5" t="s">
        <v>3648</v>
      </c>
      <c r="R370" s="5" t="s">
        <v>3649</v>
      </c>
      <c r="T370" s="66" t="s">
        <v>3650</v>
      </c>
      <c r="U370" s="5" t="s">
        <v>3651</v>
      </c>
      <c r="V370" s="5" t="s">
        <v>3652</v>
      </c>
      <c r="W370" s="5" t="s">
        <v>3653</v>
      </c>
      <c r="X370" s="94" t="s">
        <v>947</v>
      </c>
      <c r="Y370" s="94" t="s">
        <v>3654</v>
      </c>
      <c r="Z370" s="95" t="s">
        <v>3655</v>
      </c>
      <c r="AA370" s="95" t="s">
        <v>2634</v>
      </c>
      <c r="AB370" s="5" t="s">
        <v>3656</v>
      </c>
      <c r="AC370" s="5" t="s">
        <v>3657</v>
      </c>
      <c r="AD370" s="5" t="s">
        <v>3658</v>
      </c>
      <c r="AE370" s="5" t="s">
        <v>1580</v>
      </c>
      <c r="AF370" s="5" t="s">
        <v>769</v>
      </c>
    </row>
    <row r="371">
      <c r="L371" s="94" t="s">
        <v>341</v>
      </c>
      <c r="M371" s="94" t="s">
        <v>3659</v>
      </c>
      <c r="N371" s="5" t="s">
        <v>3660</v>
      </c>
      <c r="O371" s="5" t="s">
        <v>3661</v>
      </c>
      <c r="P371" s="5" t="s">
        <v>3662</v>
      </c>
      <c r="Q371" s="5" t="s">
        <v>3663</v>
      </c>
      <c r="R371" s="5" t="s">
        <v>3664</v>
      </c>
      <c r="T371" s="66" t="s">
        <v>3665</v>
      </c>
      <c r="U371" s="5" t="s">
        <v>3666</v>
      </c>
      <c r="V371" s="5" t="s">
        <v>1938</v>
      </c>
      <c r="W371" s="5" t="s">
        <v>3667</v>
      </c>
      <c r="X371" s="94" t="s">
        <v>3668</v>
      </c>
      <c r="Y371" s="94" t="s">
        <v>3669</v>
      </c>
      <c r="Z371" s="95" t="s">
        <v>3670</v>
      </c>
      <c r="AA371" s="95" t="s">
        <v>3671</v>
      </c>
      <c r="AB371" s="5" t="s">
        <v>3672</v>
      </c>
      <c r="AC371" s="5" t="s">
        <v>3673</v>
      </c>
      <c r="AD371" s="5" t="s">
        <v>3674</v>
      </c>
      <c r="AE371" s="5" t="s">
        <v>3675</v>
      </c>
      <c r="AF371" s="5" t="s">
        <v>3676</v>
      </c>
    </row>
    <row r="372">
      <c r="L372" s="94" t="s">
        <v>530</v>
      </c>
      <c r="M372" s="94" t="s">
        <v>1026</v>
      </c>
      <c r="N372" s="5" t="s">
        <v>3677</v>
      </c>
      <c r="O372" s="5" t="s">
        <v>3678</v>
      </c>
      <c r="P372" s="5" t="s">
        <v>3679</v>
      </c>
      <c r="Q372" s="5" t="s">
        <v>3680</v>
      </c>
      <c r="R372" s="5" t="s">
        <v>3681</v>
      </c>
      <c r="T372" s="66" t="s">
        <v>3682</v>
      </c>
      <c r="U372" s="5" t="s">
        <v>3683</v>
      </c>
      <c r="V372" s="5" t="s">
        <v>3684</v>
      </c>
      <c r="W372" s="5" t="s">
        <v>3685</v>
      </c>
      <c r="X372" s="94" t="s">
        <v>3686</v>
      </c>
      <c r="Y372" s="94" t="s">
        <v>3492</v>
      </c>
      <c r="Z372" s="95" t="s">
        <v>3687</v>
      </c>
      <c r="AA372" s="95" t="s">
        <v>3688</v>
      </c>
      <c r="AB372" s="5" t="s">
        <v>3689</v>
      </c>
      <c r="AC372" s="5" t="s">
        <v>3690</v>
      </c>
      <c r="AD372" s="5" t="s">
        <v>3192</v>
      </c>
      <c r="AE372" s="5" t="s">
        <v>3691</v>
      </c>
      <c r="AF372" s="5" t="s">
        <v>1206</v>
      </c>
    </row>
    <row r="373">
      <c r="L373" s="94" t="s">
        <v>3692</v>
      </c>
      <c r="M373" s="94" t="s">
        <v>3693</v>
      </c>
      <c r="N373" s="5" t="s">
        <v>3694</v>
      </c>
      <c r="O373" s="5" t="s">
        <v>3695</v>
      </c>
      <c r="P373" s="5" t="s">
        <v>3696</v>
      </c>
      <c r="Q373" s="5" t="s">
        <v>3697</v>
      </c>
      <c r="R373" s="5" t="s">
        <v>3698</v>
      </c>
      <c r="T373" s="66" t="s">
        <v>3699</v>
      </c>
      <c r="U373" s="5" t="s">
        <v>3700</v>
      </c>
      <c r="V373" s="5" t="s">
        <v>3701</v>
      </c>
      <c r="W373" s="5" t="s">
        <v>3702</v>
      </c>
      <c r="X373" s="94" t="s">
        <v>3703</v>
      </c>
      <c r="Y373" s="94" t="s">
        <v>2969</v>
      </c>
      <c r="Z373" s="95" t="s">
        <v>3704</v>
      </c>
      <c r="AA373" s="98" t="s">
        <v>3705</v>
      </c>
      <c r="AB373" s="5" t="s">
        <v>3706</v>
      </c>
      <c r="AC373" s="5" t="s">
        <v>3707</v>
      </c>
      <c r="AD373" s="5" t="s">
        <v>1499</v>
      </c>
      <c r="AE373" s="5" t="s">
        <v>3708</v>
      </c>
      <c r="AF373" s="5" t="s">
        <v>3709</v>
      </c>
    </row>
    <row r="374">
      <c r="L374" s="94" t="s">
        <v>3710</v>
      </c>
      <c r="M374" s="97" t="s">
        <v>3711</v>
      </c>
      <c r="N374" s="5" t="s">
        <v>3712</v>
      </c>
      <c r="O374" s="5" t="s">
        <v>3713</v>
      </c>
      <c r="P374" s="5" t="s">
        <v>3714</v>
      </c>
      <c r="Q374" s="5" t="s">
        <v>3715</v>
      </c>
      <c r="R374" s="1" t="s">
        <v>3716</v>
      </c>
      <c r="T374" s="66" t="s">
        <v>3717</v>
      </c>
      <c r="U374" s="5" t="s">
        <v>3718</v>
      </c>
      <c r="V374" s="5" t="s">
        <v>3719</v>
      </c>
      <c r="W374" s="5" t="s">
        <v>3720</v>
      </c>
      <c r="X374" s="94" t="s">
        <v>3721</v>
      </c>
      <c r="Y374" s="94" t="s">
        <v>3722</v>
      </c>
      <c r="Z374" s="95" t="s">
        <v>3723</v>
      </c>
      <c r="AA374" s="95" t="s">
        <v>3724</v>
      </c>
      <c r="AB374" s="5" t="s">
        <v>3725</v>
      </c>
      <c r="AC374" s="5" t="s">
        <v>3726</v>
      </c>
      <c r="AD374" s="5" t="s">
        <v>3727</v>
      </c>
      <c r="AE374" s="5" t="s">
        <v>3728</v>
      </c>
      <c r="AF374" s="5" t="s">
        <v>341</v>
      </c>
    </row>
    <row r="375">
      <c r="L375" s="97" t="s">
        <v>3729</v>
      </c>
      <c r="M375" s="97" t="s">
        <v>3730</v>
      </c>
      <c r="N375" s="5" t="s">
        <v>3731</v>
      </c>
      <c r="O375" s="5" t="s">
        <v>3732</v>
      </c>
      <c r="P375" s="5" t="s">
        <v>3733</v>
      </c>
      <c r="Q375" s="5" t="s">
        <v>3734</v>
      </c>
      <c r="R375" s="5" t="s">
        <v>3735</v>
      </c>
      <c r="T375" s="66" t="s">
        <v>3736</v>
      </c>
      <c r="U375" s="5" t="s">
        <v>3737</v>
      </c>
      <c r="V375" s="5" t="s">
        <v>3738</v>
      </c>
      <c r="W375" s="5" t="s">
        <v>3739</v>
      </c>
      <c r="X375" s="94" t="s">
        <v>3740</v>
      </c>
      <c r="Y375" s="94" t="s">
        <v>3741</v>
      </c>
      <c r="Z375" s="95" t="s">
        <v>2598</v>
      </c>
      <c r="AA375" s="95" t="s">
        <v>3742</v>
      </c>
      <c r="AB375" s="5" t="s">
        <v>3743</v>
      </c>
      <c r="AC375" s="5" t="s">
        <v>3744</v>
      </c>
      <c r="AD375" s="5" t="s">
        <v>3745</v>
      </c>
      <c r="AE375" s="5" t="s">
        <v>3746</v>
      </c>
      <c r="AF375" s="5" t="s">
        <v>3747</v>
      </c>
    </row>
    <row r="376">
      <c r="L376" s="94" t="s">
        <v>3748</v>
      </c>
      <c r="M376" s="94" t="s">
        <v>3749</v>
      </c>
      <c r="N376" s="5" t="s">
        <v>3750</v>
      </c>
      <c r="O376" s="5" t="s">
        <v>3751</v>
      </c>
      <c r="P376" s="5" t="s">
        <v>3752</v>
      </c>
      <c r="Q376" s="5" t="s">
        <v>3753</v>
      </c>
      <c r="R376" s="5" t="s">
        <v>3754</v>
      </c>
      <c r="T376" s="66" t="s">
        <v>3755</v>
      </c>
      <c r="U376" s="5" t="s">
        <v>3756</v>
      </c>
      <c r="V376" s="5" t="s">
        <v>3757</v>
      </c>
      <c r="W376" s="5" t="s">
        <v>3758</v>
      </c>
      <c r="X376" s="94" t="s">
        <v>3759</v>
      </c>
      <c r="Y376" s="94" t="s">
        <v>3760</v>
      </c>
      <c r="Z376" s="95" t="s">
        <v>3761</v>
      </c>
      <c r="AA376" s="95" t="s">
        <v>3762</v>
      </c>
      <c r="AB376" s="5" t="s">
        <v>3763</v>
      </c>
      <c r="AC376" s="5" t="s">
        <v>3764</v>
      </c>
      <c r="AD376" s="5" t="s">
        <v>3765</v>
      </c>
      <c r="AE376" s="5" t="s">
        <v>3766</v>
      </c>
      <c r="AF376" s="5" t="s">
        <v>2618</v>
      </c>
    </row>
    <row r="377">
      <c r="L377" s="94" t="s">
        <v>3767</v>
      </c>
      <c r="M377" s="94" t="s">
        <v>309</v>
      </c>
      <c r="N377" s="5" t="s">
        <v>3768</v>
      </c>
      <c r="O377" s="5" t="s">
        <v>3769</v>
      </c>
      <c r="P377" s="5" t="s">
        <v>3752</v>
      </c>
      <c r="Q377" s="5" t="s">
        <v>3770</v>
      </c>
      <c r="R377" s="5" t="s">
        <v>3771</v>
      </c>
      <c r="T377" s="1" t="s">
        <v>3772</v>
      </c>
      <c r="U377" s="5" t="s">
        <v>3773</v>
      </c>
      <c r="V377" s="5" t="s">
        <v>3774</v>
      </c>
      <c r="W377" s="5" t="s">
        <v>3775</v>
      </c>
      <c r="X377" s="94" t="s">
        <v>1350</v>
      </c>
      <c r="Y377" s="94" t="s">
        <v>3776</v>
      </c>
      <c r="Z377" s="95" t="s">
        <v>3777</v>
      </c>
      <c r="AA377" s="95" t="s">
        <v>3778</v>
      </c>
      <c r="AB377" s="5" t="s">
        <v>3779</v>
      </c>
      <c r="AC377" s="5" t="s">
        <v>3780</v>
      </c>
      <c r="AD377" s="5" t="s">
        <v>362</v>
      </c>
      <c r="AE377" s="5" t="s">
        <v>3781</v>
      </c>
      <c r="AF377" s="5" t="s">
        <v>3782</v>
      </c>
    </row>
    <row r="378">
      <c r="L378" s="97" t="s">
        <v>3783</v>
      </c>
      <c r="M378" s="97" t="s">
        <v>3784</v>
      </c>
      <c r="N378" s="5" t="s">
        <v>3785</v>
      </c>
      <c r="O378" s="5" t="s">
        <v>3786</v>
      </c>
      <c r="P378" s="5" t="s">
        <v>3787</v>
      </c>
      <c r="Q378" s="5" t="s">
        <v>3788</v>
      </c>
      <c r="R378" s="5" t="s">
        <v>3789</v>
      </c>
      <c r="T378" s="1" t="s">
        <v>3790</v>
      </c>
      <c r="U378" s="5" t="s">
        <v>3791</v>
      </c>
      <c r="V378" s="5" t="s">
        <v>3792</v>
      </c>
      <c r="W378" s="5" t="s">
        <v>3793</v>
      </c>
      <c r="X378" s="94" t="s">
        <v>3794</v>
      </c>
      <c r="Y378" s="94" t="s">
        <v>3795</v>
      </c>
      <c r="Z378" s="95" t="s">
        <v>3796</v>
      </c>
      <c r="AA378" s="95" t="s">
        <v>3797</v>
      </c>
      <c r="AB378" s="5" t="s">
        <v>3798</v>
      </c>
      <c r="AC378" s="5" t="s">
        <v>3799</v>
      </c>
      <c r="AD378" s="5" t="s">
        <v>2384</v>
      </c>
      <c r="AE378" s="5" t="s">
        <v>3800</v>
      </c>
      <c r="AF378" s="5" t="s">
        <v>964</v>
      </c>
    </row>
    <row r="379">
      <c r="L379" s="97" t="s">
        <v>3801</v>
      </c>
      <c r="M379" s="97" t="s">
        <v>3802</v>
      </c>
      <c r="N379" s="5" t="s">
        <v>3803</v>
      </c>
      <c r="O379" s="5" t="s">
        <v>3804</v>
      </c>
      <c r="P379" s="5" t="s">
        <v>3787</v>
      </c>
      <c r="Q379" s="5" t="s">
        <v>3805</v>
      </c>
      <c r="R379" s="5" t="s">
        <v>3806</v>
      </c>
      <c r="T379" s="66" t="s">
        <v>3807</v>
      </c>
      <c r="U379" s="5" t="s">
        <v>3808</v>
      </c>
      <c r="V379" s="5" t="s">
        <v>3809</v>
      </c>
      <c r="W379" s="5" t="s">
        <v>3810</v>
      </c>
      <c r="X379" s="94" t="s">
        <v>885</v>
      </c>
      <c r="Y379" s="94" t="s">
        <v>3811</v>
      </c>
      <c r="Z379" s="95" t="s">
        <v>3812</v>
      </c>
      <c r="AA379" s="95" t="s">
        <v>3813</v>
      </c>
      <c r="AB379" s="5" t="s">
        <v>533</v>
      </c>
      <c r="AC379" s="5" t="s">
        <v>3814</v>
      </c>
      <c r="AD379" s="5" t="s">
        <v>3815</v>
      </c>
      <c r="AE379" s="5" t="s">
        <v>2135</v>
      </c>
      <c r="AF379" s="5" t="s">
        <v>3816</v>
      </c>
    </row>
    <row r="380">
      <c r="L380" s="94" t="s">
        <v>2172</v>
      </c>
      <c r="M380" s="94" t="s">
        <v>3817</v>
      </c>
      <c r="N380" s="5" t="s">
        <v>3818</v>
      </c>
      <c r="O380" s="5" t="s">
        <v>3819</v>
      </c>
      <c r="P380" s="5" t="s">
        <v>3820</v>
      </c>
      <c r="Q380" s="5" t="s">
        <v>3821</v>
      </c>
      <c r="R380" s="5" t="s">
        <v>3822</v>
      </c>
      <c r="T380" s="66" t="s">
        <v>3823</v>
      </c>
      <c r="U380" s="5" t="s">
        <v>3824</v>
      </c>
      <c r="V380" s="5" t="s">
        <v>3825</v>
      </c>
      <c r="W380" s="5" t="s">
        <v>3826</v>
      </c>
      <c r="X380" s="94" t="s">
        <v>3827</v>
      </c>
      <c r="Y380" s="94" t="s">
        <v>3828</v>
      </c>
      <c r="Z380" s="95" t="s">
        <v>3829</v>
      </c>
      <c r="AA380" s="95" t="s">
        <v>2748</v>
      </c>
      <c r="AB380" s="5" t="s">
        <v>3830</v>
      </c>
      <c r="AC380" s="5" t="s">
        <v>3831</v>
      </c>
      <c r="AD380" s="5" t="s">
        <v>3832</v>
      </c>
      <c r="AE380" s="5" t="s">
        <v>897</v>
      </c>
      <c r="AF380" s="5" t="s">
        <v>3833</v>
      </c>
    </row>
    <row r="381">
      <c r="L381" s="94" t="s">
        <v>3834</v>
      </c>
      <c r="M381" s="94" t="s">
        <v>3835</v>
      </c>
      <c r="N381" s="5" t="s">
        <v>3836</v>
      </c>
      <c r="O381" s="5" t="s">
        <v>3837</v>
      </c>
      <c r="P381" s="5" t="s">
        <v>3838</v>
      </c>
      <c r="Q381" s="5" t="s">
        <v>3839</v>
      </c>
      <c r="R381" s="5" t="s">
        <v>3840</v>
      </c>
      <c r="T381" s="66" t="s">
        <v>3841</v>
      </c>
      <c r="U381" s="5" t="s">
        <v>3842</v>
      </c>
      <c r="V381" s="5" t="s">
        <v>2836</v>
      </c>
      <c r="W381" s="5" t="s">
        <v>3843</v>
      </c>
      <c r="X381" s="94" t="s">
        <v>2583</v>
      </c>
      <c r="Y381" s="94" t="s">
        <v>3844</v>
      </c>
      <c r="Z381" s="95" t="s">
        <v>3845</v>
      </c>
      <c r="AA381" s="95" t="s">
        <v>3846</v>
      </c>
      <c r="AB381" s="5" t="s">
        <v>3847</v>
      </c>
      <c r="AC381" s="5" t="s">
        <v>3848</v>
      </c>
      <c r="AD381" s="5" t="s">
        <v>551</v>
      </c>
      <c r="AE381" s="5" t="s">
        <v>3849</v>
      </c>
      <c r="AF381" s="5" t="s">
        <v>3321</v>
      </c>
    </row>
    <row r="382">
      <c r="L382" s="94" t="s">
        <v>3850</v>
      </c>
      <c r="M382" s="94" t="s">
        <v>3851</v>
      </c>
      <c r="N382" s="5" t="s">
        <v>3852</v>
      </c>
      <c r="O382" s="5" t="s">
        <v>3853</v>
      </c>
      <c r="P382" s="5" t="s">
        <v>3854</v>
      </c>
      <c r="Q382" s="5" t="s">
        <v>3855</v>
      </c>
      <c r="R382" s="5" t="s">
        <v>3856</v>
      </c>
      <c r="T382" s="66" t="s">
        <v>3857</v>
      </c>
      <c r="U382" s="5" t="s">
        <v>3858</v>
      </c>
      <c r="V382" s="5" t="s">
        <v>3859</v>
      </c>
      <c r="W382" s="5" t="s">
        <v>3860</v>
      </c>
      <c r="X382" s="94" t="s">
        <v>3861</v>
      </c>
      <c r="Y382" s="94" t="s">
        <v>3862</v>
      </c>
      <c r="Z382" s="95" t="s">
        <v>3863</v>
      </c>
      <c r="AA382" s="95" t="s">
        <v>3864</v>
      </c>
      <c r="AB382" s="5" t="s">
        <v>3865</v>
      </c>
      <c r="AC382" s="5" t="s">
        <v>3866</v>
      </c>
      <c r="AD382" s="5" t="s">
        <v>3867</v>
      </c>
      <c r="AE382" s="5" t="s">
        <v>3868</v>
      </c>
      <c r="AF382" s="5" t="s">
        <v>3869</v>
      </c>
    </row>
    <row r="383">
      <c r="L383" s="97" t="s">
        <v>3870</v>
      </c>
      <c r="M383" s="97" t="s">
        <v>3871</v>
      </c>
      <c r="N383" s="5" t="s">
        <v>3872</v>
      </c>
      <c r="O383" s="5" t="s">
        <v>3461</v>
      </c>
      <c r="P383" s="5" t="s">
        <v>3873</v>
      </c>
      <c r="Q383" s="5" t="s">
        <v>3874</v>
      </c>
      <c r="R383" s="5" t="s">
        <v>3875</v>
      </c>
      <c r="T383" s="66" t="s">
        <v>3876</v>
      </c>
      <c r="U383" s="5" t="s">
        <v>3877</v>
      </c>
      <c r="V383" s="5" t="s">
        <v>3878</v>
      </c>
      <c r="W383" s="5" t="s">
        <v>3879</v>
      </c>
      <c r="X383" s="94" t="s">
        <v>3880</v>
      </c>
      <c r="Y383" s="94" t="s">
        <v>2921</v>
      </c>
      <c r="Z383" s="95" t="s">
        <v>3881</v>
      </c>
      <c r="AA383" s="95" t="s">
        <v>3882</v>
      </c>
      <c r="AB383" s="5" t="s">
        <v>3021</v>
      </c>
      <c r="AC383" s="5" t="s">
        <v>3883</v>
      </c>
      <c r="AD383" s="5" t="s">
        <v>3884</v>
      </c>
      <c r="AE383" s="5" t="s">
        <v>3885</v>
      </c>
      <c r="AF383" s="5" t="s">
        <v>3886</v>
      </c>
    </row>
    <row r="384">
      <c r="L384" s="94" t="s">
        <v>3887</v>
      </c>
      <c r="M384" s="94" t="s">
        <v>3888</v>
      </c>
      <c r="N384" s="5" t="s">
        <v>3889</v>
      </c>
      <c r="O384" s="5" t="s">
        <v>3890</v>
      </c>
      <c r="P384" s="5" t="s">
        <v>3891</v>
      </c>
      <c r="Q384" s="5" t="s">
        <v>3892</v>
      </c>
      <c r="R384" s="5" t="s">
        <v>3893</v>
      </c>
      <c r="T384" s="66" t="s">
        <v>3894</v>
      </c>
      <c r="U384" s="5" t="s">
        <v>3895</v>
      </c>
      <c r="V384" s="5" t="s">
        <v>3896</v>
      </c>
      <c r="W384" s="5" t="s">
        <v>3897</v>
      </c>
      <c r="X384" s="94" t="s">
        <v>3898</v>
      </c>
      <c r="Y384" s="94" t="s">
        <v>948</v>
      </c>
      <c r="Z384" s="95" t="s">
        <v>3899</v>
      </c>
      <c r="AA384" s="95" t="s">
        <v>3900</v>
      </c>
      <c r="AB384" s="5" t="s">
        <v>3901</v>
      </c>
      <c r="AC384" s="5" t="s">
        <v>3902</v>
      </c>
      <c r="AD384" s="5" t="s">
        <v>3903</v>
      </c>
      <c r="AE384" s="5" t="s">
        <v>1135</v>
      </c>
      <c r="AF384" s="5" t="s">
        <v>3904</v>
      </c>
    </row>
    <row r="385">
      <c r="L385" s="94" t="s">
        <v>3905</v>
      </c>
      <c r="M385" s="97" t="s">
        <v>3906</v>
      </c>
      <c r="N385" s="5" t="s">
        <v>3907</v>
      </c>
      <c r="O385" s="5" t="s">
        <v>3908</v>
      </c>
      <c r="P385" s="5" t="s">
        <v>3909</v>
      </c>
      <c r="Q385" s="5" t="s">
        <v>3910</v>
      </c>
      <c r="R385" s="5" t="s">
        <v>3911</v>
      </c>
      <c r="T385" s="66" t="s">
        <v>3912</v>
      </c>
      <c r="U385" s="5" t="s">
        <v>3913</v>
      </c>
      <c r="V385" s="5" t="s">
        <v>3914</v>
      </c>
      <c r="W385" s="5" t="s">
        <v>3915</v>
      </c>
      <c r="X385" s="94" t="s">
        <v>3916</v>
      </c>
      <c r="Y385" s="94" t="s">
        <v>3917</v>
      </c>
      <c r="Z385" s="95" t="s">
        <v>3918</v>
      </c>
      <c r="AA385" s="95" t="s">
        <v>3637</v>
      </c>
      <c r="AB385" s="5" t="s">
        <v>3919</v>
      </c>
      <c r="AC385" s="5" t="s">
        <v>3920</v>
      </c>
      <c r="AD385" s="5" t="s">
        <v>991</v>
      </c>
      <c r="AE385" s="5" t="s">
        <v>3921</v>
      </c>
      <c r="AF385" s="5" t="s">
        <v>1166</v>
      </c>
    </row>
    <row r="386">
      <c r="L386" s="94" t="s">
        <v>3922</v>
      </c>
      <c r="M386" s="97" t="s">
        <v>1150</v>
      </c>
      <c r="N386" s="5" t="s">
        <v>3923</v>
      </c>
      <c r="O386" s="5" t="s">
        <v>3924</v>
      </c>
      <c r="P386" s="5" t="s">
        <v>3925</v>
      </c>
      <c r="Q386" s="5" t="s">
        <v>3926</v>
      </c>
      <c r="R386" s="5" t="s">
        <v>3927</v>
      </c>
      <c r="U386" s="5" t="s">
        <v>3928</v>
      </c>
      <c r="V386" s="5" t="s">
        <v>3929</v>
      </c>
      <c r="W386" s="5" t="s">
        <v>3930</v>
      </c>
      <c r="X386" s="94" t="s">
        <v>3931</v>
      </c>
      <c r="Y386" s="94" t="s">
        <v>3932</v>
      </c>
      <c r="Z386" s="95" t="s">
        <v>3933</v>
      </c>
      <c r="AA386" s="95" t="s">
        <v>3934</v>
      </c>
      <c r="AB386" s="5" t="s">
        <v>3935</v>
      </c>
      <c r="AC386" s="5" t="s">
        <v>3936</v>
      </c>
      <c r="AD386" s="5" t="s">
        <v>3937</v>
      </c>
      <c r="AE386" s="5" t="s">
        <v>1739</v>
      </c>
      <c r="AF386" s="5" t="s">
        <v>3938</v>
      </c>
    </row>
    <row r="387">
      <c r="L387" s="97" t="s">
        <v>546</v>
      </c>
      <c r="M387" s="94" t="s">
        <v>3939</v>
      </c>
      <c r="N387" s="5" t="s">
        <v>3940</v>
      </c>
      <c r="O387" s="5" t="s">
        <v>3941</v>
      </c>
      <c r="P387" s="5" t="s">
        <v>3925</v>
      </c>
      <c r="Q387" s="5" t="s">
        <v>3942</v>
      </c>
      <c r="R387" s="5" t="s">
        <v>3943</v>
      </c>
      <c r="U387" s="5" t="s">
        <v>3944</v>
      </c>
      <c r="V387" s="5" t="s">
        <v>3945</v>
      </c>
      <c r="W387" s="5" t="s">
        <v>3946</v>
      </c>
      <c r="X387" s="94" t="s">
        <v>2823</v>
      </c>
      <c r="Y387" s="94" t="s">
        <v>3947</v>
      </c>
      <c r="Z387" s="95" t="s">
        <v>3948</v>
      </c>
      <c r="AA387" s="95" t="s">
        <v>3949</v>
      </c>
      <c r="AB387" s="5" t="s">
        <v>3950</v>
      </c>
      <c r="AC387" s="5" t="s">
        <v>837</v>
      </c>
      <c r="AD387" s="5" t="s">
        <v>3951</v>
      </c>
      <c r="AE387" s="5" t="s">
        <v>3952</v>
      </c>
      <c r="AF387" s="5" t="s">
        <v>3953</v>
      </c>
    </row>
    <row r="388">
      <c r="L388" s="94" t="s">
        <v>3677</v>
      </c>
      <c r="M388" s="94" t="s">
        <v>979</v>
      </c>
      <c r="N388" s="5" t="s">
        <v>1182</v>
      </c>
      <c r="O388" s="5" t="s">
        <v>3954</v>
      </c>
      <c r="P388" s="5" t="s">
        <v>3955</v>
      </c>
      <c r="Q388" s="5" t="s">
        <v>3956</v>
      </c>
      <c r="R388" s="5" t="s">
        <v>3957</v>
      </c>
      <c r="U388" s="5" t="s">
        <v>3958</v>
      </c>
      <c r="V388" s="5" t="s">
        <v>3959</v>
      </c>
      <c r="W388" s="5" t="s">
        <v>3960</v>
      </c>
      <c r="X388" s="94" t="s">
        <v>450</v>
      </c>
      <c r="Y388" s="94" t="s">
        <v>3961</v>
      </c>
      <c r="Z388" s="95" t="s">
        <v>3962</v>
      </c>
      <c r="AA388" s="98" t="s">
        <v>2729</v>
      </c>
      <c r="AB388" s="5" t="s">
        <v>3963</v>
      </c>
      <c r="AC388" s="5" t="s">
        <v>3964</v>
      </c>
      <c r="AD388" s="5" t="s">
        <v>2832</v>
      </c>
      <c r="AE388" s="5" t="s">
        <v>2620</v>
      </c>
      <c r="AF388" s="5" t="s">
        <v>3965</v>
      </c>
    </row>
    <row r="389">
      <c r="L389" s="94" t="s">
        <v>3966</v>
      </c>
      <c r="M389" s="97" t="s">
        <v>3967</v>
      </c>
      <c r="N389" s="5" t="s">
        <v>3968</v>
      </c>
      <c r="O389" s="5" t="s">
        <v>3969</v>
      </c>
      <c r="P389" s="5" t="s">
        <v>3970</v>
      </c>
      <c r="Q389" s="5" t="s">
        <v>3971</v>
      </c>
      <c r="R389" s="5" t="s">
        <v>3972</v>
      </c>
      <c r="U389" s="5" t="s">
        <v>3973</v>
      </c>
      <c r="V389" s="5" t="s">
        <v>3974</v>
      </c>
      <c r="W389" s="5" t="s">
        <v>3975</v>
      </c>
      <c r="X389" s="94" t="s">
        <v>3976</v>
      </c>
      <c r="Y389" s="94" t="s">
        <v>3977</v>
      </c>
      <c r="Z389" s="95" t="s">
        <v>3978</v>
      </c>
      <c r="AA389" s="95" t="s">
        <v>3979</v>
      </c>
      <c r="AB389" s="5" t="s">
        <v>3980</v>
      </c>
      <c r="AC389" s="5" t="s">
        <v>3981</v>
      </c>
      <c r="AD389" s="5" t="s">
        <v>849</v>
      </c>
      <c r="AE389" s="5" t="s">
        <v>3982</v>
      </c>
      <c r="AF389" s="5" t="s">
        <v>831</v>
      </c>
    </row>
    <row r="390">
      <c r="L390" s="94" t="s">
        <v>2308</v>
      </c>
      <c r="M390" s="94" t="s">
        <v>3983</v>
      </c>
      <c r="N390" s="5" t="s">
        <v>3984</v>
      </c>
      <c r="O390" s="5" t="s">
        <v>1199</v>
      </c>
      <c r="P390" s="5" t="s">
        <v>3985</v>
      </c>
      <c r="Q390" s="5" t="s">
        <v>3986</v>
      </c>
      <c r="U390" s="5" t="s">
        <v>3987</v>
      </c>
      <c r="V390" s="5" t="s">
        <v>3988</v>
      </c>
      <c r="W390" s="5" t="s">
        <v>3989</v>
      </c>
      <c r="X390" s="94" t="s">
        <v>3990</v>
      </c>
      <c r="Y390" s="94" t="s">
        <v>3991</v>
      </c>
      <c r="Z390" s="95" t="s">
        <v>3992</v>
      </c>
      <c r="AA390" s="95" t="s">
        <v>3020</v>
      </c>
      <c r="AB390" s="5" t="s">
        <v>3993</v>
      </c>
      <c r="AC390" s="5" t="s">
        <v>3994</v>
      </c>
      <c r="AD390" s="5" t="s">
        <v>349</v>
      </c>
      <c r="AE390" s="5" t="s">
        <v>3995</v>
      </c>
      <c r="AF390" s="5" t="s">
        <v>2732</v>
      </c>
    </row>
    <row r="391">
      <c r="L391" s="94" t="s">
        <v>3996</v>
      </c>
      <c r="M391" s="97" t="s">
        <v>3997</v>
      </c>
      <c r="N391" s="5" t="s">
        <v>3998</v>
      </c>
      <c r="O391" s="5" t="s">
        <v>3999</v>
      </c>
      <c r="P391" s="5" t="s">
        <v>4000</v>
      </c>
      <c r="Q391" s="5" t="s">
        <v>4001</v>
      </c>
      <c r="U391" s="5" t="s">
        <v>4002</v>
      </c>
      <c r="V391" s="5" t="s">
        <v>4003</v>
      </c>
      <c r="W391" s="5" t="s">
        <v>4004</v>
      </c>
      <c r="X391" s="94" t="s">
        <v>4005</v>
      </c>
      <c r="Y391" s="94" t="s">
        <v>309</v>
      </c>
      <c r="Z391" s="95" t="s">
        <v>4006</v>
      </c>
      <c r="AA391" s="95" t="s">
        <v>4007</v>
      </c>
      <c r="AB391" s="5" t="s">
        <v>330</v>
      </c>
      <c r="AC391" s="5" t="s">
        <v>1621</v>
      </c>
      <c r="AD391" s="5" t="s">
        <v>4008</v>
      </c>
      <c r="AE391" s="5" t="s">
        <v>753</v>
      </c>
      <c r="AF391" s="5" t="s">
        <v>4009</v>
      </c>
    </row>
    <row r="392">
      <c r="L392" s="94" t="s">
        <v>551</v>
      </c>
      <c r="M392" s="97" t="s">
        <v>819</v>
      </c>
      <c r="N392" s="5" t="s">
        <v>4010</v>
      </c>
      <c r="O392" s="5" t="s">
        <v>3999</v>
      </c>
      <c r="P392" s="5" t="s">
        <v>4011</v>
      </c>
      <c r="Q392" s="5" t="s">
        <v>4012</v>
      </c>
      <c r="U392" s="5" t="s">
        <v>4013</v>
      </c>
      <c r="V392" s="5" t="s">
        <v>4014</v>
      </c>
      <c r="W392" s="5" t="s">
        <v>4015</v>
      </c>
      <c r="X392" s="94" t="s">
        <v>2538</v>
      </c>
      <c r="Y392" s="94" t="s">
        <v>4016</v>
      </c>
      <c r="Z392" s="95" t="s">
        <v>4017</v>
      </c>
      <c r="AA392" s="95" t="s">
        <v>2902</v>
      </c>
      <c r="AB392" s="5" t="s">
        <v>1558</v>
      </c>
      <c r="AC392" s="5" t="s">
        <v>4018</v>
      </c>
      <c r="AD392" s="5" t="s">
        <v>4019</v>
      </c>
      <c r="AE392" s="5" t="s">
        <v>4020</v>
      </c>
      <c r="AF392" s="5" t="s">
        <v>4021</v>
      </c>
    </row>
    <row r="393">
      <c r="L393" s="94" t="s">
        <v>4022</v>
      </c>
      <c r="M393" s="94" t="s">
        <v>4023</v>
      </c>
      <c r="N393" s="5" t="s">
        <v>1803</v>
      </c>
      <c r="O393" s="5" t="s">
        <v>4024</v>
      </c>
      <c r="P393" s="5" t="s">
        <v>4025</v>
      </c>
      <c r="Q393" s="5" t="s">
        <v>4026</v>
      </c>
      <c r="U393" s="5" t="s">
        <v>4027</v>
      </c>
      <c r="V393" s="5" t="s">
        <v>2851</v>
      </c>
      <c r="W393" s="5" t="s">
        <v>4028</v>
      </c>
      <c r="X393" s="94" t="s">
        <v>4029</v>
      </c>
      <c r="Y393" s="94" t="s">
        <v>737</v>
      </c>
      <c r="Z393" s="95" t="s">
        <v>4030</v>
      </c>
      <c r="AA393" s="95" t="s">
        <v>4031</v>
      </c>
      <c r="AB393" s="5" t="s">
        <v>852</v>
      </c>
      <c r="AC393" s="5" t="s">
        <v>1137</v>
      </c>
      <c r="AD393" s="5" t="s">
        <v>3458</v>
      </c>
      <c r="AE393" s="5" t="s">
        <v>4032</v>
      </c>
      <c r="AF393" s="5" t="s">
        <v>4033</v>
      </c>
    </row>
    <row r="394">
      <c r="L394" s="94" t="s">
        <v>4034</v>
      </c>
      <c r="M394" s="94" t="s">
        <v>4035</v>
      </c>
      <c r="N394" s="5" t="s">
        <v>1656</v>
      </c>
      <c r="O394" s="5" t="s">
        <v>3787</v>
      </c>
      <c r="P394" s="5" t="s">
        <v>4036</v>
      </c>
      <c r="Q394" s="5" t="s">
        <v>4037</v>
      </c>
      <c r="U394" s="5" t="s">
        <v>4038</v>
      </c>
      <c r="V394" s="5" t="s">
        <v>4039</v>
      </c>
      <c r="W394" s="5" t="s">
        <v>4040</v>
      </c>
      <c r="X394" s="94" t="s">
        <v>4041</v>
      </c>
      <c r="Y394" s="94" t="s">
        <v>4042</v>
      </c>
      <c r="Z394" s="95" t="s">
        <v>4043</v>
      </c>
      <c r="AA394" s="95" t="s">
        <v>4044</v>
      </c>
      <c r="AB394" s="5" t="s">
        <v>4045</v>
      </c>
      <c r="AC394" s="5" t="s">
        <v>4046</v>
      </c>
      <c r="AD394" s="5" t="s">
        <v>1055</v>
      </c>
      <c r="AE394" s="5" t="s">
        <v>4047</v>
      </c>
      <c r="AF394" s="5" t="s">
        <v>4048</v>
      </c>
    </row>
    <row r="395">
      <c r="L395" s="97" t="s">
        <v>4049</v>
      </c>
      <c r="M395" s="94" t="s">
        <v>4050</v>
      </c>
      <c r="N395" s="5" t="s">
        <v>4051</v>
      </c>
      <c r="O395" s="5" t="s">
        <v>3854</v>
      </c>
      <c r="P395" s="5" t="s">
        <v>4052</v>
      </c>
      <c r="Q395" s="5" t="s">
        <v>4053</v>
      </c>
      <c r="U395" s="5" t="s">
        <v>4054</v>
      </c>
      <c r="V395" s="5" t="s">
        <v>4055</v>
      </c>
      <c r="W395" s="5" t="s">
        <v>4056</v>
      </c>
      <c r="X395" s="94" t="s">
        <v>4057</v>
      </c>
      <c r="Y395" s="94" t="s">
        <v>4058</v>
      </c>
      <c r="Z395" s="95" t="s">
        <v>4059</v>
      </c>
      <c r="AA395" s="95" t="s">
        <v>4060</v>
      </c>
      <c r="AB395" s="5" t="s">
        <v>4061</v>
      </c>
      <c r="AC395" s="5" t="s">
        <v>4062</v>
      </c>
      <c r="AD395" s="5" t="s">
        <v>4063</v>
      </c>
      <c r="AE395" s="5" t="s">
        <v>4064</v>
      </c>
      <c r="AF395" s="5" t="s">
        <v>4065</v>
      </c>
    </row>
    <row r="396">
      <c r="L396" s="97" t="s">
        <v>767</v>
      </c>
      <c r="M396" s="94" t="s">
        <v>360</v>
      </c>
      <c r="N396" s="5" t="s">
        <v>4066</v>
      </c>
      <c r="O396" s="5" t="s">
        <v>4067</v>
      </c>
      <c r="P396" s="5" t="s">
        <v>4068</v>
      </c>
      <c r="Q396" s="5" t="s">
        <v>4069</v>
      </c>
      <c r="U396" s="5" t="s">
        <v>4070</v>
      </c>
      <c r="V396" s="5" t="s">
        <v>4071</v>
      </c>
      <c r="W396" s="5" t="s">
        <v>4072</v>
      </c>
      <c r="X396" s="94" t="s">
        <v>1255</v>
      </c>
      <c r="Y396" s="94" t="s">
        <v>4073</v>
      </c>
      <c r="Z396" s="95" t="s">
        <v>4074</v>
      </c>
      <c r="AA396" s="95" t="s">
        <v>4075</v>
      </c>
      <c r="AB396" s="5" t="s">
        <v>4076</v>
      </c>
      <c r="AC396" s="5" t="s">
        <v>4077</v>
      </c>
      <c r="AD396" s="5" t="s">
        <v>4078</v>
      </c>
      <c r="AE396" s="5" t="s">
        <v>4079</v>
      </c>
      <c r="AF396" s="5" t="s">
        <v>4080</v>
      </c>
    </row>
    <row r="397">
      <c r="L397" s="97" t="s">
        <v>4081</v>
      </c>
      <c r="M397" s="94" t="s">
        <v>897</v>
      </c>
      <c r="N397" s="5" t="s">
        <v>4082</v>
      </c>
      <c r="O397" s="5" t="s">
        <v>4083</v>
      </c>
      <c r="P397" s="5" t="s">
        <v>4084</v>
      </c>
      <c r="Q397" s="5" t="s">
        <v>4085</v>
      </c>
      <c r="U397" s="5" t="s">
        <v>4086</v>
      </c>
      <c r="V397" s="5" t="s">
        <v>4087</v>
      </c>
      <c r="W397" s="5" t="s">
        <v>4088</v>
      </c>
      <c r="X397" s="94" t="s">
        <v>4089</v>
      </c>
      <c r="Y397" s="94" t="s">
        <v>4090</v>
      </c>
      <c r="Z397" s="95" t="s">
        <v>4091</v>
      </c>
      <c r="AA397" s="95" t="s">
        <v>4092</v>
      </c>
      <c r="AB397" s="5" t="s">
        <v>3316</v>
      </c>
      <c r="AC397" s="5" t="s">
        <v>4093</v>
      </c>
      <c r="AD397" s="5" t="s">
        <v>4094</v>
      </c>
      <c r="AE397" s="5" t="s">
        <v>1053</v>
      </c>
      <c r="AF397" s="5" t="s">
        <v>4095</v>
      </c>
    </row>
    <row r="398">
      <c r="L398" s="94" t="s">
        <v>1639</v>
      </c>
      <c r="M398" s="94" t="s">
        <v>662</v>
      </c>
      <c r="N398" s="5" t="s">
        <v>4096</v>
      </c>
      <c r="O398" s="5" t="s">
        <v>4097</v>
      </c>
      <c r="P398" s="5" t="s">
        <v>4098</v>
      </c>
      <c r="Q398" s="5" t="s">
        <v>4099</v>
      </c>
      <c r="U398" s="5" t="s">
        <v>4100</v>
      </c>
      <c r="V398" s="5" t="s">
        <v>981</v>
      </c>
      <c r="W398" s="5" t="s">
        <v>4101</v>
      </c>
      <c r="X398" s="94" t="s">
        <v>4102</v>
      </c>
      <c r="Y398" s="94" t="s">
        <v>4103</v>
      </c>
      <c r="Z398" s="95" t="s">
        <v>4104</v>
      </c>
      <c r="AA398" s="95" t="s">
        <v>4105</v>
      </c>
      <c r="AB398" s="5" t="s">
        <v>4106</v>
      </c>
      <c r="AC398" s="5" t="s">
        <v>4107</v>
      </c>
      <c r="AD398" s="5" t="s">
        <v>2304</v>
      </c>
      <c r="AE398" s="5" t="s">
        <v>499</v>
      </c>
      <c r="AF398" s="5" t="s">
        <v>4108</v>
      </c>
    </row>
    <row r="399">
      <c r="L399" s="97" t="s">
        <v>4109</v>
      </c>
      <c r="M399" s="94" t="s">
        <v>4110</v>
      </c>
      <c r="N399" s="5" t="s">
        <v>4111</v>
      </c>
      <c r="O399" s="5" t="s">
        <v>4112</v>
      </c>
      <c r="P399" s="5" t="s">
        <v>4113</v>
      </c>
      <c r="Q399" s="5" t="s">
        <v>4114</v>
      </c>
      <c r="U399" s="5" t="s">
        <v>4115</v>
      </c>
      <c r="V399" s="5" t="s">
        <v>948</v>
      </c>
      <c r="W399" s="5" t="s">
        <v>4116</v>
      </c>
      <c r="X399" s="94" t="s">
        <v>4117</v>
      </c>
      <c r="Y399" s="94" t="s">
        <v>4118</v>
      </c>
      <c r="Z399" s="95" t="s">
        <v>4119</v>
      </c>
      <c r="AA399" s="95" t="s">
        <v>4120</v>
      </c>
      <c r="AB399" s="5" t="s">
        <v>3189</v>
      </c>
      <c r="AC399" s="5" t="s">
        <v>4121</v>
      </c>
      <c r="AD399" s="5" t="s">
        <v>4122</v>
      </c>
      <c r="AE399" s="5" t="s">
        <v>4123</v>
      </c>
      <c r="AF399" s="5" t="s">
        <v>4124</v>
      </c>
    </row>
    <row r="400">
      <c r="L400" s="97" t="s">
        <v>4125</v>
      </c>
      <c r="M400" s="94" t="s">
        <v>520</v>
      </c>
      <c r="N400" s="5" t="s">
        <v>4126</v>
      </c>
      <c r="O400" s="5" t="s">
        <v>4127</v>
      </c>
      <c r="P400" s="5" t="s">
        <v>4128</v>
      </c>
      <c r="Q400" s="5" t="s">
        <v>4129</v>
      </c>
      <c r="U400" s="5" t="s">
        <v>511</v>
      </c>
      <c r="V400" s="5" t="s">
        <v>3605</v>
      </c>
      <c r="W400" s="5" t="s">
        <v>4130</v>
      </c>
      <c r="X400" s="94" t="s">
        <v>3948</v>
      </c>
      <c r="Y400" s="94" t="s">
        <v>4131</v>
      </c>
      <c r="Z400" s="95" t="s">
        <v>2520</v>
      </c>
      <c r="AA400" s="95" t="s">
        <v>4132</v>
      </c>
      <c r="AB400" s="5" t="s">
        <v>4133</v>
      </c>
      <c r="AC400" s="5" t="s">
        <v>4134</v>
      </c>
      <c r="AD400" s="5" t="s">
        <v>1772</v>
      </c>
      <c r="AE400" s="5" t="s">
        <v>4135</v>
      </c>
      <c r="AF400" s="5" t="s">
        <v>4136</v>
      </c>
    </row>
    <row r="401">
      <c r="N401" s="5" t="s">
        <v>800</v>
      </c>
      <c r="O401" s="5" t="s">
        <v>4137</v>
      </c>
      <c r="P401" s="5" t="s">
        <v>4138</v>
      </c>
      <c r="U401" s="5" t="s">
        <v>1564</v>
      </c>
      <c r="Z401" s="95" t="s">
        <v>4139</v>
      </c>
      <c r="AA401" s="95" t="s">
        <v>4140</v>
      </c>
      <c r="AB401" s="5" t="s">
        <v>4141</v>
      </c>
      <c r="AC401" s="5" t="s">
        <v>4142</v>
      </c>
      <c r="AD401" s="5" t="s">
        <v>2619</v>
      </c>
      <c r="AE401" s="5" t="s">
        <v>4143</v>
      </c>
      <c r="AF401" s="5" t="s">
        <v>3867</v>
      </c>
    </row>
    <row r="402">
      <c r="N402" s="5" t="s">
        <v>4144</v>
      </c>
      <c r="O402" s="5" t="s">
        <v>4145</v>
      </c>
      <c r="P402" s="5" t="s">
        <v>4146</v>
      </c>
      <c r="U402" s="5" t="s">
        <v>4147</v>
      </c>
      <c r="Z402" s="95" t="s">
        <v>4148</v>
      </c>
      <c r="AA402" s="95" t="s">
        <v>801</v>
      </c>
      <c r="AB402" s="5" t="s">
        <v>4149</v>
      </c>
      <c r="AC402" s="5" t="s">
        <v>4150</v>
      </c>
      <c r="AD402" s="5" t="s">
        <v>4151</v>
      </c>
      <c r="AE402" s="5" t="s">
        <v>914</v>
      </c>
      <c r="AF402" s="5" t="s">
        <v>4152</v>
      </c>
    </row>
    <row r="403">
      <c r="N403" s="5" t="s">
        <v>4153</v>
      </c>
      <c r="O403" s="5" t="s">
        <v>4154</v>
      </c>
      <c r="P403" s="5" t="s">
        <v>4155</v>
      </c>
      <c r="U403" s="5" t="s">
        <v>4156</v>
      </c>
      <c r="Z403" s="95" t="s">
        <v>2629</v>
      </c>
      <c r="AA403" s="95" t="s">
        <v>4157</v>
      </c>
      <c r="AB403" s="5" t="s">
        <v>4158</v>
      </c>
      <c r="AC403" s="5" t="s">
        <v>4159</v>
      </c>
      <c r="AD403" s="5" t="s">
        <v>4160</v>
      </c>
      <c r="AE403" s="5" t="s">
        <v>4161</v>
      </c>
      <c r="AF403" s="5" t="s">
        <v>380</v>
      </c>
    </row>
    <row r="404">
      <c r="N404" s="5" t="s">
        <v>1256</v>
      </c>
      <c r="O404" s="5" t="s">
        <v>4162</v>
      </c>
      <c r="P404" s="5" t="s">
        <v>4163</v>
      </c>
      <c r="U404" s="5" t="s">
        <v>4164</v>
      </c>
      <c r="Z404" s="95" t="s">
        <v>4165</v>
      </c>
      <c r="AA404" s="95" t="s">
        <v>4166</v>
      </c>
      <c r="AB404" s="5" t="s">
        <v>4167</v>
      </c>
      <c r="AC404" s="5" t="s">
        <v>4168</v>
      </c>
      <c r="AD404" s="5" t="s">
        <v>4169</v>
      </c>
      <c r="AE404" s="5" t="s">
        <v>4170</v>
      </c>
      <c r="AF404" s="5" t="s">
        <v>4171</v>
      </c>
    </row>
    <row r="405">
      <c r="N405" s="5" t="s">
        <v>4172</v>
      </c>
      <c r="O405" s="5" t="s">
        <v>4173</v>
      </c>
      <c r="P405" s="5" t="s">
        <v>4174</v>
      </c>
      <c r="U405" s="5" t="s">
        <v>4175</v>
      </c>
      <c r="Z405" s="95" t="s">
        <v>4176</v>
      </c>
      <c r="AA405" s="95" t="s">
        <v>4177</v>
      </c>
      <c r="AB405" s="5" t="s">
        <v>2172</v>
      </c>
      <c r="AC405" s="5" t="s">
        <v>4178</v>
      </c>
      <c r="AD405" s="5" t="s">
        <v>4179</v>
      </c>
      <c r="AE405" s="5" t="s">
        <v>4180</v>
      </c>
      <c r="AF405" s="5" t="s">
        <v>570</v>
      </c>
    </row>
    <row r="406">
      <c r="N406" s="5" t="s">
        <v>4181</v>
      </c>
      <c r="O406" s="5" t="s">
        <v>4182</v>
      </c>
      <c r="P406" s="5" t="s">
        <v>4183</v>
      </c>
      <c r="U406" s="5" t="s">
        <v>3381</v>
      </c>
      <c r="Z406" s="95" t="s">
        <v>4184</v>
      </c>
      <c r="AA406" s="95" t="s">
        <v>3245</v>
      </c>
      <c r="AB406" s="5" t="s">
        <v>2014</v>
      </c>
      <c r="AC406" s="5" t="s">
        <v>4185</v>
      </c>
      <c r="AD406" s="5" t="s">
        <v>4186</v>
      </c>
      <c r="AE406" s="5" t="s">
        <v>4187</v>
      </c>
      <c r="AF406" s="5" t="s">
        <v>4188</v>
      </c>
    </row>
    <row r="407">
      <c r="N407" s="5" t="s">
        <v>4189</v>
      </c>
      <c r="O407" s="5" t="s">
        <v>4190</v>
      </c>
      <c r="P407" s="5" t="s">
        <v>4191</v>
      </c>
      <c r="U407" s="5" t="s">
        <v>4192</v>
      </c>
      <c r="Z407" s="95" t="s">
        <v>4193</v>
      </c>
      <c r="AA407" s="95" t="s">
        <v>1150</v>
      </c>
      <c r="AB407" s="5" t="s">
        <v>4194</v>
      </c>
      <c r="AC407" s="5" t="s">
        <v>4195</v>
      </c>
      <c r="AD407" s="5" t="s">
        <v>4196</v>
      </c>
      <c r="AE407" s="5" t="s">
        <v>2824</v>
      </c>
      <c r="AF407" s="5" t="s">
        <v>4197</v>
      </c>
    </row>
    <row r="408">
      <c r="N408" s="5" t="s">
        <v>4198</v>
      </c>
      <c r="O408" s="5" t="s">
        <v>4199</v>
      </c>
      <c r="P408" s="5" t="s">
        <v>4200</v>
      </c>
      <c r="U408" s="5" t="s">
        <v>4201</v>
      </c>
      <c r="Z408" s="95" t="s">
        <v>4202</v>
      </c>
      <c r="AA408" s="95" t="s">
        <v>4203</v>
      </c>
      <c r="AB408" s="5" t="s">
        <v>4204</v>
      </c>
      <c r="AC408" s="5" t="s">
        <v>3385</v>
      </c>
      <c r="AD408" s="5" t="s">
        <v>4205</v>
      </c>
      <c r="AE408" s="5" t="s">
        <v>4206</v>
      </c>
      <c r="AF408" s="5" t="s">
        <v>4207</v>
      </c>
    </row>
    <row r="409">
      <c r="N409" s="5" t="s">
        <v>4208</v>
      </c>
      <c r="O409" s="5" t="s">
        <v>4209</v>
      </c>
      <c r="P409" s="5" t="s">
        <v>4210</v>
      </c>
      <c r="U409" s="5" t="s">
        <v>4211</v>
      </c>
      <c r="Z409" s="95" t="s">
        <v>4212</v>
      </c>
      <c r="AA409" s="95" t="s">
        <v>4213</v>
      </c>
      <c r="AB409" s="5" t="s">
        <v>4214</v>
      </c>
      <c r="AC409" s="5" t="s">
        <v>4215</v>
      </c>
      <c r="AD409" s="5" t="s">
        <v>1848</v>
      </c>
      <c r="AE409" s="5" t="s">
        <v>587</v>
      </c>
      <c r="AF409" s="5" t="s">
        <v>4216</v>
      </c>
    </row>
    <row r="410">
      <c r="N410" s="5" t="s">
        <v>4217</v>
      </c>
      <c r="O410" s="5" t="s">
        <v>4218</v>
      </c>
      <c r="P410" s="5" t="s">
        <v>4219</v>
      </c>
      <c r="U410" s="5" t="s">
        <v>4220</v>
      </c>
      <c r="Z410" s="95" t="s">
        <v>4221</v>
      </c>
      <c r="AA410" s="95" t="s">
        <v>4222</v>
      </c>
      <c r="AB410" s="5" t="s">
        <v>4223</v>
      </c>
      <c r="AC410" s="5" t="s">
        <v>4224</v>
      </c>
      <c r="AD410" s="5" t="s">
        <v>4136</v>
      </c>
      <c r="AE410" s="5" t="s">
        <v>4225</v>
      </c>
      <c r="AF410" s="5" t="s">
        <v>4226</v>
      </c>
    </row>
    <row r="411">
      <c r="N411" s="5" t="s">
        <v>4227</v>
      </c>
      <c r="O411" s="5" t="s">
        <v>4228</v>
      </c>
      <c r="P411" s="5" t="s">
        <v>4229</v>
      </c>
      <c r="U411" s="5" t="s">
        <v>4230</v>
      </c>
      <c r="Z411" s="95" t="s">
        <v>4231</v>
      </c>
      <c r="AA411" s="95" t="s">
        <v>4232</v>
      </c>
      <c r="AB411" s="5" t="s">
        <v>4233</v>
      </c>
      <c r="AC411" s="5" t="s">
        <v>4234</v>
      </c>
      <c r="AD411" s="5" t="s">
        <v>4235</v>
      </c>
      <c r="AE411" s="5" t="s">
        <v>4236</v>
      </c>
      <c r="AF411" s="5" t="s">
        <v>1187</v>
      </c>
    </row>
    <row r="412">
      <c r="N412" s="5" t="s">
        <v>4237</v>
      </c>
      <c r="O412" s="5" t="s">
        <v>4238</v>
      </c>
      <c r="P412" s="5" t="s">
        <v>4239</v>
      </c>
      <c r="U412" s="5" t="s">
        <v>4240</v>
      </c>
      <c r="Z412" s="95" t="s">
        <v>4241</v>
      </c>
      <c r="AA412" s="95" t="s">
        <v>2077</v>
      </c>
      <c r="AB412" s="5" t="s">
        <v>4242</v>
      </c>
      <c r="AC412" s="5" t="s">
        <v>4243</v>
      </c>
      <c r="AD412" s="5" t="s">
        <v>4244</v>
      </c>
      <c r="AE412" s="5" t="s">
        <v>1773</v>
      </c>
      <c r="AF412" s="5" t="s">
        <v>4245</v>
      </c>
    </row>
    <row r="413">
      <c r="N413" s="5" t="s">
        <v>4246</v>
      </c>
      <c r="O413" s="5" t="s">
        <v>4247</v>
      </c>
      <c r="P413" s="5" t="s">
        <v>4209</v>
      </c>
      <c r="U413" s="5" t="s">
        <v>4248</v>
      </c>
      <c r="Z413" s="95" t="s">
        <v>4249</v>
      </c>
      <c r="AA413" s="95" t="s">
        <v>4250</v>
      </c>
      <c r="AB413" s="5" t="s">
        <v>4251</v>
      </c>
      <c r="AC413" s="5" t="s">
        <v>4252</v>
      </c>
      <c r="AD413" s="5" t="s">
        <v>4253</v>
      </c>
      <c r="AE413" s="5" t="s">
        <v>4254</v>
      </c>
      <c r="AF413" s="5" t="s">
        <v>4255</v>
      </c>
    </row>
    <row r="414">
      <c r="N414" s="5" t="s">
        <v>4256</v>
      </c>
      <c r="O414" s="5" t="s">
        <v>4257</v>
      </c>
      <c r="P414" s="5" t="s">
        <v>4258</v>
      </c>
      <c r="U414" s="5" t="s">
        <v>4259</v>
      </c>
      <c r="Z414" s="95" t="s">
        <v>4260</v>
      </c>
      <c r="AA414" s="95" t="s">
        <v>1924</v>
      </c>
      <c r="AB414" s="5" t="s">
        <v>4261</v>
      </c>
      <c r="AC414" s="5" t="s">
        <v>4262</v>
      </c>
      <c r="AD414" s="5" t="s">
        <v>4263</v>
      </c>
      <c r="AE414" s="5" t="s">
        <v>2435</v>
      </c>
      <c r="AF414" s="5" t="s">
        <v>494</v>
      </c>
    </row>
    <row r="415">
      <c r="N415" s="5" t="s">
        <v>4264</v>
      </c>
      <c r="O415" s="5" t="s">
        <v>4265</v>
      </c>
      <c r="P415" s="5" t="s">
        <v>4266</v>
      </c>
      <c r="U415" s="5" t="s">
        <v>4267</v>
      </c>
      <c r="Z415" s="95" t="s">
        <v>4268</v>
      </c>
      <c r="AA415" s="95" t="s">
        <v>4269</v>
      </c>
      <c r="AB415" s="5" t="s">
        <v>4270</v>
      </c>
      <c r="AC415" s="5" t="s">
        <v>4271</v>
      </c>
      <c r="AD415" s="5" t="s">
        <v>4272</v>
      </c>
      <c r="AE415" s="5" t="s">
        <v>4273</v>
      </c>
      <c r="AF415" s="5" t="s">
        <v>4274</v>
      </c>
    </row>
    <row r="416">
      <c r="N416" s="5" t="s">
        <v>1226</v>
      </c>
      <c r="O416" s="5" t="s">
        <v>4275</v>
      </c>
      <c r="P416" s="5" t="s">
        <v>4276</v>
      </c>
      <c r="U416" s="5" t="s">
        <v>4277</v>
      </c>
      <c r="Z416" s="95" t="s">
        <v>4278</v>
      </c>
      <c r="AA416" s="95" t="s">
        <v>4279</v>
      </c>
      <c r="AB416" s="5" t="s">
        <v>850</v>
      </c>
      <c r="AC416" s="5" t="s">
        <v>4280</v>
      </c>
      <c r="AD416" s="5" t="s">
        <v>4281</v>
      </c>
      <c r="AE416" s="5" t="s">
        <v>4282</v>
      </c>
      <c r="AF416" s="5" t="s">
        <v>4283</v>
      </c>
    </row>
    <row r="417">
      <c r="N417" s="5" t="s">
        <v>845</v>
      </c>
      <c r="O417" s="5" t="s">
        <v>4284</v>
      </c>
      <c r="P417" s="5" t="s">
        <v>4285</v>
      </c>
      <c r="U417" s="5" t="s">
        <v>4286</v>
      </c>
      <c r="Z417" s="95" t="s">
        <v>4287</v>
      </c>
      <c r="AA417" s="95" t="s">
        <v>4288</v>
      </c>
      <c r="AB417" s="5" t="s">
        <v>948</v>
      </c>
      <c r="AC417" s="5" t="s">
        <v>4289</v>
      </c>
      <c r="AD417" s="5" t="s">
        <v>647</v>
      </c>
      <c r="AE417" s="5" t="s">
        <v>4290</v>
      </c>
      <c r="AF417" s="5" t="s">
        <v>2681</v>
      </c>
    </row>
    <row r="418">
      <c r="N418" s="5" t="s">
        <v>3609</v>
      </c>
      <c r="O418" s="5" t="s">
        <v>4291</v>
      </c>
      <c r="P418" s="5" t="s">
        <v>4292</v>
      </c>
      <c r="U418" s="5" t="s">
        <v>4293</v>
      </c>
      <c r="Z418" s="95" t="s">
        <v>4294</v>
      </c>
      <c r="AA418" s="95" t="s">
        <v>4295</v>
      </c>
      <c r="AB418" s="5" t="s">
        <v>4296</v>
      </c>
      <c r="AC418" s="5" t="s">
        <v>4297</v>
      </c>
      <c r="AD418" s="5" t="s">
        <v>4298</v>
      </c>
      <c r="AE418" s="5" t="s">
        <v>4299</v>
      </c>
      <c r="AF418" s="5" t="s">
        <v>349</v>
      </c>
    </row>
    <row r="419">
      <c r="N419" s="5" t="s">
        <v>1394</v>
      </c>
      <c r="O419" s="5" t="s">
        <v>4300</v>
      </c>
      <c r="P419" s="5" t="s">
        <v>4301</v>
      </c>
      <c r="U419" s="5" t="s">
        <v>4302</v>
      </c>
      <c r="Z419" s="95" t="s">
        <v>4303</v>
      </c>
      <c r="AA419" s="95" t="s">
        <v>4304</v>
      </c>
      <c r="AB419" s="5" t="s">
        <v>4305</v>
      </c>
      <c r="AC419" s="5" t="s">
        <v>4306</v>
      </c>
      <c r="AD419" s="5" t="s">
        <v>4307</v>
      </c>
      <c r="AE419" s="5" t="s">
        <v>4308</v>
      </c>
      <c r="AF419" s="5" t="s">
        <v>4309</v>
      </c>
    </row>
    <row r="420">
      <c r="N420" s="5" t="s">
        <v>4310</v>
      </c>
      <c r="O420" s="5" t="s">
        <v>4311</v>
      </c>
      <c r="P420" s="5" t="s">
        <v>4312</v>
      </c>
      <c r="U420" s="5" t="s">
        <v>4313</v>
      </c>
      <c r="Z420" s="95" t="s">
        <v>4314</v>
      </c>
      <c r="AA420" s="95" t="s">
        <v>4315</v>
      </c>
      <c r="AB420" s="5" t="s">
        <v>4316</v>
      </c>
      <c r="AC420" s="5" t="s">
        <v>4317</v>
      </c>
      <c r="AD420" s="5" t="s">
        <v>477</v>
      </c>
      <c r="AE420" s="5" t="s">
        <v>4318</v>
      </c>
      <c r="AF420" s="5" t="s">
        <v>4319</v>
      </c>
    </row>
    <row r="421">
      <c r="N421" s="5" t="s">
        <v>4320</v>
      </c>
      <c r="O421" s="5" t="s">
        <v>4321</v>
      </c>
      <c r="P421" s="5" t="s">
        <v>4275</v>
      </c>
      <c r="U421" s="5" t="s">
        <v>4322</v>
      </c>
      <c r="Z421" s="95" t="s">
        <v>4323</v>
      </c>
      <c r="AA421" s="95" t="s">
        <v>4324</v>
      </c>
      <c r="AB421" s="5" t="s">
        <v>4325</v>
      </c>
      <c r="AC421" s="5" t="s">
        <v>4326</v>
      </c>
      <c r="AD421" s="5" t="s">
        <v>494</v>
      </c>
      <c r="AE421" s="5" t="s">
        <v>4327</v>
      </c>
      <c r="AF421" s="5" t="s">
        <v>4328</v>
      </c>
    </row>
    <row r="422">
      <c r="N422" s="5" t="s">
        <v>4329</v>
      </c>
      <c r="O422" s="5" t="s">
        <v>4330</v>
      </c>
      <c r="P422" s="5" t="s">
        <v>4331</v>
      </c>
      <c r="U422" s="5" t="s">
        <v>4332</v>
      </c>
      <c r="Z422" s="95" t="s">
        <v>4333</v>
      </c>
      <c r="AA422" s="95" t="s">
        <v>4334</v>
      </c>
      <c r="AB422" s="5" t="s">
        <v>478</v>
      </c>
      <c r="AC422" s="5" t="s">
        <v>4335</v>
      </c>
      <c r="AD422" s="5" t="s">
        <v>4336</v>
      </c>
      <c r="AE422" s="5" t="s">
        <v>4050</v>
      </c>
      <c r="AF422" s="5" t="s">
        <v>4337</v>
      </c>
    </row>
    <row r="423">
      <c r="N423" s="5" t="s">
        <v>3124</v>
      </c>
      <c r="O423" s="5" t="s">
        <v>4338</v>
      </c>
      <c r="P423" s="5" t="s">
        <v>4339</v>
      </c>
      <c r="U423" s="5" t="s">
        <v>4340</v>
      </c>
      <c r="Z423" s="95" t="s">
        <v>2981</v>
      </c>
      <c r="AA423" s="95" t="s">
        <v>4341</v>
      </c>
      <c r="AB423" s="5" t="s">
        <v>439</v>
      </c>
      <c r="AC423" s="5" t="s">
        <v>4342</v>
      </c>
      <c r="AD423" s="5" t="s">
        <v>308</v>
      </c>
      <c r="AE423" s="5" t="s">
        <v>4343</v>
      </c>
      <c r="AF423" s="5" t="s">
        <v>3658</v>
      </c>
    </row>
    <row r="424">
      <c r="N424" s="5" t="s">
        <v>4344</v>
      </c>
      <c r="O424" s="5" t="s">
        <v>4345</v>
      </c>
      <c r="P424" s="5" t="s">
        <v>4346</v>
      </c>
      <c r="U424" s="5" t="s">
        <v>4347</v>
      </c>
      <c r="Z424" s="95" t="s">
        <v>4348</v>
      </c>
      <c r="AA424" s="95" t="s">
        <v>4349</v>
      </c>
      <c r="AB424" s="5" t="s">
        <v>1093</v>
      </c>
      <c r="AC424" s="5" t="s">
        <v>4350</v>
      </c>
      <c r="AD424" s="5" t="s">
        <v>4351</v>
      </c>
      <c r="AE424" s="5" t="s">
        <v>4352</v>
      </c>
      <c r="AF424" s="5" t="s">
        <v>4353</v>
      </c>
    </row>
    <row r="425">
      <c r="N425" s="5" t="s">
        <v>4354</v>
      </c>
      <c r="O425" s="5" t="s">
        <v>4355</v>
      </c>
      <c r="P425" s="5" t="s">
        <v>4311</v>
      </c>
      <c r="U425" s="5" t="s">
        <v>4356</v>
      </c>
      <c r="Z425" s="95" t="s">
        <v>3000</v>
      </c>
      <c r="AA425" s="95" t="s">
        <v>4357</v>
      </c>
      <c r="AB425" s="5" t="s">
        <v>4358</v>
      </c>
      <c r="AC425" s="5" t="s">
        <v>4359</v>
      </c>
      <c r="AD425" s="5" t="s">
        <v>2086</v>
      </c>
      <c r="AE425" s="5" t="s">
        <v>4360</v>
      </c>
      <c r="AF425" s="5" t="s">
        <v>4361</v>
      </c>
    </row>
    <row r="426">
      <c r="N426" s="5" t="s">
        <v>4362</v>
      </c>
      <c r="O426" s="5" t="s">
        <v>4363</v>
      </c>
      <c r="P426" s="5" t="s">
        <v>4364</v>
      </c>
      <c r="U426" s="5" t="s">
        <v>4365</v>
      </c>
      <c r="Z426" s="95" t="s">
        <v>4366</v>
      </c>
      <c r="AA426" s="95" t="s">
        <v>4367</v>
      </c>
      <c r="AB426" s="5" t="s">
        <v>4368</v>
      </c>
      <c r="AC426" s="5" t="s">
        <v>4369</v>
      </c>
      <c r="AD426" s="5" t="s">
        <v>775</v>
      </c>
      <c r="AE426" s="5" t="s">
        <v>4370</v>
      </c>
      <c r="AF426" s="5" t="s">
        <v>4371</v>
      </c>
    </row>
    <row r="427">
      <c r="N427" s="5" t="s">
        <v>4372</v>
      </c>
      <c r="O427" s="5" t="s">
        <v>4363</v>
      </c>
      <c r="P427" s="5" t="s">
        <v>4373</v>
      </c>
      <c r="U427" s="5" t="s">
        <v>4374</v>
      </c>
      <c r="Z427" s="95" t="s">
        <v>4375</v>
      </c>
      <c r="AA427" s="95" t="s">
        <v>1689</v>
      </c>
      <c r="AB427" s="5" t="s">
        <v>733</v>
      </c>
      <c r="AC427" s="5" t="s">
        <v>4376</v>
      </c>
      <c r="AD427" s="5" t="s">
        <v>1745</v>
      </c>
      <c r="AE427" s="5" t="s">
        <v>1061</v>
      </c>
      <c r="AF427" s="5" t="s">
        <v>4377</v>
      </c>
    </row>
    <row r="428">
      <c r="N428" s="5" t="s">
        <v>4378</v>
      </c>
      <c r="O428" s="5" t="s">
        <v>4379</v>
      </c>
      <c r="P428" s="5" t="s">
        <v>4380</v>
      </c>
      <c r="U428" s="5" t="s">
        <v>4381</v>
      </c>
      <c r="Z428" s="95" t="s">
        <v>4382</v>
      </c>
      <c r="AA428" s="95" t="s">
        <v>4383</v>
      </c>
      <c r="AB428" s="5" t="s">
        <v>4384</v>
      </c>
      <c r="AC428" s="5" t="s">
        <v>4385</v>
      </c>
      <c r="AD428" s="5" t="s">
        <v>4386</v>
      </c>
      <c r="AE428" s="5" t="s">
        <v>4387</v>
      </c>
      <c r="AF428" s="5" t="s">
        <v>4388</v>
      </c>
    </row>
    <row r="429">
      <c r="N429" s="5" t="s">
        <v>4389</v>
      </c>
      <c r="O429" s="5" t="s">
        <v>4390</v>
      </c>
      <c r="P429" s="5" t="s">
        <v>4391</v>
      </c>
      <c r="U429" s="5" t="s">
        <v>4392</v>
      </c>
      <c r="Z429" s="95" t="s">
        <v>4393</v>
      </c>
      <c r="AA429" s="95" t="s">
        <v>3473</v>
      </c>
      <c r="AB429" s="5" t="s">
        <v>4394</v>
      </c>
      <c r="AC429" s="5" t="s">
        <v>4395</v>
      </c>
      <c r="AD429" s="5" t="s">
        <v>4396</v>
      </c>
      <c r="AE429" s="5" t="s">
        <v>306</v>
      </c>
      <c r="AF429" s="5" t="s">
        <v>4253</v>
      </c>
    </row>
    <row r="430">
      <c r="N430" s="5" t="s">
        <v>4397</v>
      </c>
      <c r="O430" s="5" t="s">
        <v>4398</v>
      </c>
      <c r="P430" s="5" t="s">
        <v>4399</v>
      </c>
      <c r="U430" s="5" t="s">
        <v>4400</v>
      </c>
      <c r="Z430" s="95" t="s">
        <v>4401</v>
      </c>
      <c r="AA430" s="95" t="s">
        <v>4402</v>
      </c>
      <c r="AB430" s="5" t="s">
        <v>4403</v>
      </c>
      <c r="AC430" s="5" t="s">
        <v>419</v>
      </c>
      <c r="AD430" s="5" t="s">
        <v>4404</v>
      </c>
      <c r="AE430" s="5" t="s">
        <v>4405</v>
      </c>
      <c r="AF430" s="5" t="s">
        <v>4406</v>
      </c>
    </row>
    <row r="431">
      <c r="N431" s="5" t="s">
        <v>4407</v>
      </c>
      <c r="O431" s="5" t="s">
        <v>4408</v>
      </c>
      <c r="P431" s="5" t="s">
        <v>4409</v>
      </c>
      <c r="U431" s="5" t="s">
        <v>4410</v>
      </c>
      <c r="Z431" s="95" t="s">
        <v>4411</v>
      </c>
      <c r="AA431" s="95" t="s">
        <v>4158</v>
      </c>
      <c r="AB431" s="5" t="s">
        <v>4412</v>
      </c>
      <c r="AC431" s="5" t="s">
        <v>4413</v>
      </c>
      <c r="AD431" s="5" t="s">
        <v>1823</v>
      </c>
      <c r="AE431" s="5" t="s">
        <v>4414</v>
      </c>
      <c r="AF431" s="5" t="s">
        <v>509</v>
      </c>
    </row>
    <row r="432">
      <c r="N432" s="5" t="s">
        <v>4415</v>
      </c>
      <c r="O432" s="5" t="s">
        <v>4416</v>
      </c>
      <c r="P432" s="5" t="s">
        <v>4417</v>
      </c>
      <c r="U432" s="5" t="s">
        <v>4418</v>
      </c>
      <c r="Z432" s="95" t="s">
        <v>4419</v>
      </c>
      <c r="AA432" s="95" t="s">
        <v>486</v>
      </c>
      <c r="AB432" s="5" t="s">
        <v>309</v>
      </c>
      <c r="AC432" s="5" t="s">
        <v>4420</v>
      </c>
      <c r="AD432" s="5" t="s">
        <v>4421</v>
      </c>
      <c r="AE432" s="5" t="s">
        <v>4422</v>
      </c>
      <c r="AF432" s="5" t="s">
        <v>4423</v>
      </c>
    </row>
    <row r="433">
      <c r="N433" s="5" t="s">
        <v>4424</v>
      </c>
      <c r="O433" s="5" t="s">
        <v>4425</v>
      </c>
      <c r="P433" s="5" t="s">
        <v>4426</v>
      </c>
      <c r="U433" s="5" t="s">
        <v>4427</v>
      </c>
      <c r="Z433" s="95" t="s">
        <v>4428</v>
      </c>
      <c r="AA433" s="95" t="s">
        <v>4429</v>
      </c>
      <c r="AB433" s="5" t="s">
        <v>4430</v>
      </c>
      <c r="AC433" s="5" t="s">
        <v>4431</v>
      </c>
      <c r="AD433" s="5" t="s">
        <v>2284</v>
      </c>
      <c r="AE433" s="5" t="s">
        <v>4432</v>
      </c>
      <c r="AF433" s="5" t="s">
        <v>4433</v>
      </c>
    </row>
    <row r="434">
      <c r="N434" s="5" t="s">
        <v>498</v>
      </c>
      <c r="O434" s="5" t="s">
        <v>4434</v>
      </c>
      <c r="P434" s="5" t="s">
        <v>4435</v>
      </c>
      <c r="U434" s="5" t="s">
        <v>1381</v>
      </c>
      <c r="Z434" s="95" t="s">
        <v>4436</v>
      </c>
      <c r="AA434" s="95" t="s">
        <v>4437</v>
      </c>
      <c r="AB434" s="5" t="s">
        <v>4438</v>
      </c>
      <c r="AC434" s="5" t="s">
        <v>2747</v>
      </c>
      <c r="AD434" s="5" t="s">
        <v>1942</v>
      </c>
      <c r="AE434" s="5" t="s">
        <v>4439</v>
      </c>
      <c r="AF434" s="5" t="s">
        <v>4440</v>
      </c>
    </row>
    <row r="435">
      <c r="N435" s="5" t="s">
        <v>4108</v>
      </c>
      <c r="O435" s="5" t="s">
        <v>4441</v>
      </c>
      <c r="P435" s="5" t="s">
        <v>4442</v>
      </c>
      <c r="U435" s="5" t="s">
        <v>4443</v>
      </c>
      <c r="Z435" s="95" t="s">
        <v>4444</v>
      </c>
      <c r="AA435" s="95" t="s">
        <v>4445</v>
      </c>
      <c r="AB435" s="5" t="s">
        <v>4446</v>
      </c>
      <c r="AC435" s="5" t="s">
        <v>4447</v>
      </c>
      <c r="AD435" s="5" t="s">
        <v>365</v>
      </c>
      <c r="AE435" s="5" t="s">
        <v>4448</v>
      </c>
      <c r="AF435" s="5" t="s">
        <v>4449</v>
      </c>
    </row>
    <row r="436">
      <c r="N436" s="5" t="s">
        <v>380</v>
      </c>
      <c r="O436" s="5" t="s">
        <v>4450</v>
      </c>
      <c r="P436" s="5" t="s">
        <v>4451</v>
      </c>
      <c r="Z436" s="95" t="s">
        <v>4452</v>
      </c>
      <c r="AA436" s="95" t="s">
        <v>4453</v>
      </c>
      <c r="AB436" s="5" t="s">
        <v>4454</v>
      </c>
      <c r="AC436" s="5" t="s">
        <v>4455</v>
      </c>
      <c r="AD436" s="5" t="s">
        <v>4456</v>
      </c>
      <c r="AE436" s="5" t="s">
        <v>3537</v>
      </c>
      <c r="AF436" s="5" t="s">
        <v>4457</v>
      </c>
    </row>
    <row r="437">
      <c r="N437" s="5" t="s">
        <v>4458</v>
      </c>
      <c r="O437" s="5" t="s">
        <v>4459</v>
      </c>
      <c r="P437" s="5" t="s">
        <v>4460</v>
      </c>
      <c r="Z437" s="95" t="s">
        <v>4461</v>
      </c>
      <c r="AA437" s="95" t="s">
        <v>3780</v>
      </c>
      <c r="AB437" s="5" t="s">
        <v>4462</v>
      </c>
      <c r="AC437" s="5" t="s">
        <v>4463</v>
      </c>
      <c r="AD437" s="5" t="s">
        <v>4464</v>
      </c>
      <c r="AE437" s="5" t="s">
        <v>4465</v>
      </c>
      <c r="AF437" s="5" t="s">
        <v>4466</v>
      </c>
    </row>
    <row r="438">
      <c r="N438" s="5" t="s">
        <v>995</v>
      </c>
      <c r="O438" s="5" t="s">
        <v>4467</v>
      </c>
      <c r="P438" s="5" t="s">
        <v>4468</v>
      </c>
      <c r="Z438" s="95" t="s">
        <v>4469</v>
      </c>
      <c r="AA438" s="95" t="s">
        <v>4470</v>
      </c>
      <c r="AB438" s="5" t="s">
        <v>4471</v>
      </c>
      <c r="AC438" s="5" t="s">
        <v>3279</v>
      </c>
      <c r="AD438" s="5" t="s">
        <v>4472</v>
      </c>
      <c r="AE438" s="5" t="s">
        <v>1504</v>
      </c>
      <c r="AF438" s="5" t="s">
        <v>4473</v>
      </c>
    </row>
    <row r="439">
      <c r="N439" s="5" t="s">
        <v>1847</v>
      </c>
      <c r="O439" s="5" t="s">
        <v>4474</v>
      </c>
      <c r="P439" s="5" t="s">
        <v>4475</v>
      </c>
      <c r="Z439" s="95" t="s">
        <v>4476</v>
      </c>
      <c r="AA439" s="95" t="s">
        <v>4477</v>
      </c>
      <c r="AB439" s="5" t="s">
        <v>2766</v>
      </c>
      <c r="AC439" s="5" t="s">
        <v>4478</v>
      </c>
      <c r="AD439" s="5" t="s">
        <v>4479</v>
      </c>
      <c r="AE439" s="5" t="s">
        <v>4480</v>
      </c>
      <c r="AF439" s="5" t="s">
        <v>4481</v>
      </c>
    </row>
    <row r="440">
      <c r="N440" s="5" t="s">
        <v>4482</v>
      </c>
      <c r="O440" s="5" t="s">
        <v>4483</v>
      </c>
      <c r="P440" s="5" t="s">
        <v>4467</v>
      </c>
      <c r="Z440" s="95" t="s">
        <v>4484</v>
      </c>
      <c r="AA440" s="95" t="s">
        <v>4485</v>
      </c>
      <c r="AB440" s="5" t="s">
        <v>4486</v>
      </c>
      <c r="AC440" s="5" t="s">
        <v>4487</v>
      </c>
      <c r="AD440" s="5" t="s">
        <v>767</v>
      </c>
      <c r="AE440" s="5" t="s">
        <v>4488</v>
      </c>
      <c r="AF440" s="5" t="s">
        <v>4489</v>
      </c>
    </row>
    <row r="441">
      <c r="N441" s="5" t="s">
        <v>4490</v>
      </c>
      <c r="O441" s="5" t="s">
        <v>4491</v>
      </c>
      <c r="P441" s="5" t="s">
        <v>4492</v>
      </c>
      <c r="Z441" s="95" t="s">
        <v>4493</v>
      </c>
      <c r="AA441" s="95" t="s">
        <v>4494</v>
      </c>
      <c r="AB441" s="5" t="s">
        <v>4495</v>
      </c>
      <c r="AC441" s="5" t="s">
        <v>4496</v>
      </c>
      <c r="AD441" s="5" t="s">
        <v>4497</v>
      </c>
      <c r="AE441" s="5" t="s">
        <v>4498</v>
      </c>
      <c r="AF441" s="5" t="s">
        <v>4347</v>
      </c>
    </row>
    <row r="442">
      <c r="N442" s="5" t="s">
        <v>4499</v>
      </c>
      <c r="O442" s="5" t="s">
        <v>4500</v>
      </c>
      <c r="P442" s="5" t="s">
        <v>4474</v>
      </c>
      <c r="Z442" s="95" t="s">
        <v>4501</v>
      </c>
      <c r="AA442" s="95" t="s">
        <v>4502</v>
      </c>
      <c r="AB442" s="5" t="s">
        <v>4503</v>
      </c>
      <c r="AC442" s="5" t="s">
        <v>4504</v>
      </c>
      <c r="AD442" s="5" t="s">
        <v>549</v>
      </c>
      <c r="AE442" s="5" t="s">
        <v>4505</v>
      </c>
      <c r="AF442" s="5" t="s">
        <v>4506</v>
      </c>
    </row>
    <row r="443">
      <c r="N443" s="5" t="s">
        <v>4507</v>
      </c>
      <c r="O443" s="5" t="s">
        <v>4508</v>
      </c>
      <c r="P443" s="5" t="s">
        <v>4509</v>
      </c>
      <c r="Z443" s="95" t="s">
        <v>4510</v>
      </c>
      <c r="AA443" s="95" t="s">
        <v>4511</v>
      </c>
      <c r="AB443" s="5" t="s">
        <v>1875</v>
      </c>
      <c r="AC443" s="5" t="s">
        <v>4512</v>
      </c>
      <c r="AD443" s="5" t="s">
        <v>4407</v>
      </c>
      <c r="AE443" s="5" t="s">
        <v>133</v>
      </c>
      <c r="AF443" s="5" t="s">
        <v>1088</v>
      </c>
    </row>
    <row r="444">
      <c r="N444" s="5" t="s">
        <v>4513</v>
      </c>
      <c r="O444" s="5" t="s">
        <v>1791</v>
      </c>
      <c r="P444" s="5" t="s">
        <v>4514</v>
      </c>
      <c r="Z444" s="95" t="s">
        <v>4515</v>
      </c>
      <c r="AA444" s="95" t="s">
        <v>4516</v>
      </c>
      <c r="AB444" s="5" t="s">
        <v>4517</v>
      </c>
      <c r="AC444" s="5" t="s">
        <v>4518</v>
      </c>
      <c r="AD444" s="5" t="s">
        <v>4519</v>
      </c>
      <c r="AE444" s="5" t="s">
        <v>2346</v>
      </c>
      <c r="AF444" s="5" t="s">
        <v>1168</v>
      </c>
    </row>
    <row r="445">
      <c r="N445" s="5" t="s">
        <v>402</v>
      </c>
      <c r="O445" s="5" t="s">
        <v>4520</v>
      </c>
      <c r="P445" s="5" t="s">
        <v>4521</v>
      </c>
      <c r="Z445" s="95" t="s">
        <v>4522</v>
      </c>
      <c r="AA445" s="95" t="s">
        <v>4523</v>
      </c>
      <c r="AB445" s="5" t="s">
        <v>4524</v>
      </c>
      <c r="AC445" s="5" t="s">
        <v>4525</v>
      </c>
      <c r="AD445" s="5" t="s">
        <v>4526</v>
      </c>
      <c r="AE445" s="5" t="s">
        <v>4527</v>
      </c>
      <c r="AF445" s="5" t="s">
        <v>4528</v>
      </c>
    </row>
    <row r="446">
      <c r="N446" s="5" t="s">
        <v>4529</v>
      </c>
      <c r="O446" s="5" t="s">
        <v>4530</v>
      </c>
      <c r="P446" s="5" t="s">
        <v>4531</v>
      </c>
      <c r="Z446" s="95" t="s">
        <v>4532</v>
      </c>
      <c r="AA446" s="95" t="s">
        <v>4533</v>
      </c>
      <c r="AB446" s="5" t="s">
        <v>4534</v>
      </c>
      <c r="AC446" s="5" t="s">
        <v>4535</v>
      </c>
      <c r="AD446" s="5" t="s">
        <v>4536</v>
      </c>
      <c r="AE446" s="5" t="s">
        <v>1251</v>
      </c>
      <c r="AF446" s="5" t="s">
        <v>4537</v>
      </c>
    </row>
    <row r="447">
      <c r="N447" s="5" t="s">
        <v>1168</v>
      </c>
      <c r="O447" s="5" t="s">
        <v>4538</v>
      </c>
      <c r="P447" s="5" t="s">
        <v>4539</v>
      </c>
      <c r="Z447" s="95" t="s">
        <v>4540</v>
      </c>
      <c r="AA447" s="95" t="s">
        <v>4541</v>
      </c>
      <c r="AB447" s="5" t="s">
        <v>4542</v>
      </c>
      <c r="AC447" s="5" t="s">
        <v>4543</v>
      </c>
      <c r="AD447" s="5" t="s">
        <v>4544</v>
      </c>
      <c r="AE447" s="5" t="s">
        <v>4545</v>
      </c>
      <c r="AF447" s="5" t="s">
        <v>4546</v>
      </c>
    </row>
    <row r="448">
      <c r="N448" s="5" t="s">
        <v>534</v>
      </c>
      <c r="O448" s="5" t="s">
        <v>4547</v>
      </c>
      <c r="P448" s="5" t="s">
        <v>4548</v>
      </c>
      <c r="Z448" s="95" t="s">
        <v>4549</v>
      </c>
      <c r="AA448" s="87"/>
      <c r="AB448" s="5" t="s">
        <v>4550</v>
      </c>
      <c r="AC448" s="5" t="s">
        <v>4551</v>
      </c>
      <c r="AD448" s="5" t="s">
        <v>4552</v>
      </c>
      <c r="AE448" s="5" t="s">
        <v>4553</v>
      </c>
      <c r="AF448" s="5" t="s">
        <v>2572</v>
      </c>
    </row>
    <row r="449">
      <c r="N449" s="5" t="s">
        <v>890</v>
      </c>
      <c r="O449" s="5" t="s">
        <v>4554</v>
      </c>
      <c r="P449" s="5" t="s">
        <v>4555</v>
      </c>
      <c r="Z449" s="95" t="s">
        <v>328</v>
      </c>
      <c r="AA449" s="87"/>
      <c r="AB449" s="5" t="s">
        <v>4556</v>
      </c>
      <c r="AC449" s="5" t="s">
        <v>4557</v>
      </c>
      <c r="AD449" s="5" t="s">
        <v>4558</v>
      </c>
      <c r="AE449" s="5" t="s">
        <v>472</v>
      </c>
      <c r="AF449" s="5" t="s">
        <v>4559</v>
      </c>
    </row>
    <row r="450">
      <c r="N450" s="5" t="s">
        <v>4560</v>
      </c>
      <c r="O450" s="5" t="s">
        <v>4561</v>
      </c>
      <c r="P450" s="5" t="s">
        <v>4562</v>
      </c>
      <c r="Z450" s="95" t="s">
        <v>4563</v>
      </c>
      <c r="AA450" s="87"/>
      <c r="AB450" s="5" t="s">
        <v>4564</v>
      </c>
      <c r="AC450" s="5" t="s">
        <v>4565</v>
      </c>
      <c r="AD450" s="5" t="s">
        <v>3248</v>
      </c>
      <c r="AE450" s="5" t="s">
        <v>4566</v>
      </c>
      <c r="AF450" s="5" t="s">
        <v>4567</v>
      </c>
    </row>
    <row r="451">
      <c r="N451" s="5" t="s">
        <v>4568</v>
      </c>
      <c r="O451" s="5" t="s">
        <v>4569</v>
      </c>
      <c r="P451" s="5" t="s">
        <v>4570</v>
      </c>
      <c r="Z451" s="95" t="s">
        <v>4571</v>
      </c>
      <c r="AA451" s="87"/>
      <c r="AB451" s="5" t="s">
        <v>1349</v>
      </c>
      <c r="AC451" s="5" t="s">
        <v>4572</v>
      </c>
      <c r="AD451" s="5" t="s">
        <v>4573</v>
      </c>
      <c r="AE451" s="5" t="s">
        <v>4574</v>
      </c>
      <c r="AF451" s="5" t="s">
        <v>4575</v>
      </c>
    </row>
    <row r="452">
      <c r="N452" s="5" t="s">
        <v>497</v>
      </c>
      <c r="O452" s="5" t="s">
        <v>4576</v>
      </c>
      <c r="P452" s="5" t="s">
        <v>4577</v>
      </c>
      <c r="Z452" s="95" t="s">
        <v>4578</v>
      </c>
      <c r="AA452" s="87"/>
      <c r="AB452" s="5" t="s">
        <v>4579</v>
      </c>
      <c r="AC452" s="5" t="s">
        <v>4580</v>
      </c>
      <c r="AD452" s="5" t="s">
        <v>4581</v>
      </c>
      <c r="AE452" s="5" t="s">
        <v>4582</v>
      </c>
      <c r="AF452" s="5" t="s">
        <v>4583</v>
      </c>
    </row>
    <row r="453">
      <c r="N453" s="5" t="s">
        <v>4584</v>
      </c>
      <c r="O453" s="5" t="s">
        <v>4585</v>
      </c>
      <c r="P453" s="5" t="s">
        <v>4586</v>
      </c>
      <c r="Z453" s="95" t="s">
        <v>4587</v>
      </c>
      <c r="AA453" s="87"/>
      <c r="AB453" s="5" t="s">
        <v>4588</v>
      </c>
      <c r="AC453" s="5" t="s">
        <v>4589</v>
      </c>
      <c r="AD453" s="5" t="s">
        <v>4590</v>
      </c>
      <c r="AE453" s="5" t="s">
        <v>4591</v>
      </c>
      <c r="AF453" s="5" t="s">
        <v>4592</v>
      </c>
    </row>
    <row r="454">
      <c r="N454" s="5" t="s">
        <v>4593</v>
      </c>
      <c r="O454" s="5" t="s">
        <v>4594</v>
      </c>
      <c r="P454" s="5" t="s">
        <v>4595</v>
      </c>
      <c r="Z454" s="95" t="s">
        <v>4596</v>
      </c>
      <c r="AA454" s="87"/>
      <c r="AB454" s="5" t="s">
        <v>363</v>
      </c>
      <c r="AC454" s="5" t="s">
        <v>4597</v>
      </c>
      <c r="AD454" s="5" t="s">
        <v>4598</v>
      </c>
      <c r="AE454" s="5" t="s">
        <v>1606</v>
      </c>
      <c r="AF454" s="5" t="s">
        <v>4599</v>
      </c>
    </row>
    <row r="455">
      <c r="N455" s="5" t="s">
        <v>4600</v>
      </c>
      <c r="O455" s="5" t="s">
        <v>4601</v>
      </c>
      <c r="P455" s="5" t="s">
        <v>4602</v>
      </c>
      <c r="Z455" s="95" t="s">
        <v>2676</v>
      </c>
      <c r="AA455" s="87"/>
      <c r="AB455" s="5" t="s">
        <v>1769</v>
      </c>
      <c r="AC455" s="5" t="s">
        <v>4603</v>
      </c>
      <c r="AD455" s="5" t="s">
        <v>4604</v>
      </c>
      <c r="AE455" s="5" t="s">
        <v>4605</v>
      </c>
      <c r="AF455" s="5" t="s">
        <v>4606</v>
      </c>
    </row>
    <row r="456">
      <c r="N456" s="5" t="s">
        <v>4607</v>
      </c>
      <c r="O456" s="5" t="s">
        <v>4608</v>
      </c>
      <c r="P456" s="5" t="s">
        <v>4609</v>
      </c>
      <c r="Z456" s="95" t="s">
        <v>4610</v>
      </c>
      <c r="AA456" s="87"/>
      <c r="AB456" s="5" t="s">
        <v>4611</v>
      </c>
      <c r="AC456" s="5" t="s">
        <v>4612</v>
      </c>
      <c r="AD456" s="5" t="s">
        <v>4613</v>
      </c>
      <c r="AE456" s="5" t="s">
        <v>4614</v>
      </c>
      <c r="AF456" s="5" t="s">
        <v>4615</v>
      </c>
    </row>
    <row r="457">
      <c r="N457" s="5" t="s">
        <v>2589</v>
      </c>
      <c r="O457" s="5" t="s">
        <v>4577</v>
      </c>
      <c r="P457" s="5" t="s">
        <v>4616</v>
      </c>
      <c r="Z457" s="95" t="s">
        <v>4617</v>
      </c>
      <c r="AA457" s="87"/>
      <c r="AB457" s="5" t="s">
        <v>4618</v>
      </c>
      <c r="AC457" s="5" t="s">
        <v>4619</v>
      </c>
      <c r="AD457" s="5" t="s">
        <v>4620</v>
      </c>
      <c r="AE457" s="5" t="s">
        <v>1439</v>
      </c>
      <c r="AF457" s="5" t="s">
        <v>4621</v>
      </c>
    </row>
    <row r="458">
      <c r="N458" s="5" t="s">
        <v>4622</v>
      </c>
      <c r="O458" s="5" t="s">
        <v>4602</v>
      </c>
      <c r="P458" s="5" t="s">
        <v>4623</v>
      </c>
      <c r="Z458" s="95" t="s">
        <v>4624</v>
      </c>
      <c r="AA458" s="87"/>
      <c r="AB458" s="5" t="s">
        <v>4625</v>
      </c>
      <c r="AC458" s="5" t="s">
        <v>4626</v>
      </c>
      <c r="AD458" s="5" t="s">
        <v>4627</v>
      </c>
      <c r="AE458" s="5" t="s">
        <v>3784</v>
      </c>
      <c r="AF458" s="5" t="s">
        <v>4628</v>
      </c>
    </row>
    <row r="459">
      <c r="N459" s="5" t="s">
        <v>4629</v>
      </c>
      <c r="O459" s="5" t="s">
        <v>4630</v>
      </c>
      <c r="P459" s="5" t="s">
        <v>4631</v>
      </c>
      <c r="Z459" s="95" t="s">
        <v>4632</v>
      </c>
      <c r="AA459" s="87"/>
      <c r="AB459" s="5" t="s">
        <v>4633</v>
      </c>
      <c r="AC459" s="5" t="s">
        <v>4634</v>
      </c>
      <c r="AD459" s="5" t="s">
        <v>2526</v>
      </c>
      <c r="AE459" s="5" t="s">
        <v>1304</v>
      </c>
      <c r="AF459" s="5" t="s">
        <v>4635</v>
      </c>
    </row>
    <row r="460">
      <c r="N460" s="5" t="s">
        <v>4636</v>
      </c>
      <c r="O460" s="5" t="s">
        <v>4637</v>
      </c>
      <c r="P460" s="5" t="s">
        <v>4638</v>
      </c>
      <c r="Z460" s="95" t="s">
        <v>4639</v>
      </c>
      <c r="AA460" s="87"/>
      <c r="AB460" s="5" t="s">
        <v>4640</v>
      </c>
      <c r="AC460" s="5" t="s">
        <v>4641</v>
      </c>
      <c r="AD460" s="5" t="s">
        <v>4642</v>
      </c>
      <c r="AE460" s="5" t="s">
        <v>4643</v>
      </c>
      <c r="AF460" s="5" t="s">
        <v>4644</v>
      </c>
    </row>
    <row r="461">
      <c r="N461" s="5" t="s">
        <v>4645</v>
      </c>
      <c r="O461" s="5" t="s">
        <v>4646</v>
      </c>
      <c r="P461" s="5" t="s">
        <v>4647</v>
      </c>
      <c r="Z461" s="95" t="s">
        <v>4648</v>
      </c>
      <c r="AA461" s="87"/>
      <c r="AB461" s="5" t="s">
        <v>535</v>
      </c>
      <c r="AC461" s="5" t="s">
        <v>1187</v>
      </c>
      <c r="AD461" s="5" t="s">
        <v>4649</v>
      </c>
      <c r="AE461" s="5" t="s">
        <v>4650</v>
      </c>
      <c r="AF461" s="5" t="s">
        <v>348</v>
      </c>
    </row>
    <row r="462">
      <c r="N462" s="5" t="s">
        <v>4651</v>
      </c>
      <c r="O462" s="5" t="s">
        <v>4652</v>
      </c>
      <c r="P462" s="5" t="s">
        <v>4653</v>
      </c>
      <c r="Z462" s="95" t="s">
        <v>310</v>
      </c>
      <c r="AA462" s="87"/>
      <c r="AB462" s="5" t="s">
        <v>494</v>
      </c>
      <c r="AC462" s="5" t="s">
        <v>4654</v>
      </c>
      <c r="AD462" s="5" t="s">
        <v>1211</v>
      </c>
      <c r="AE462" s="5" t="s">
        <v>4655</v>
      </c>
      <c r="AF462" s="5" t="s">
        <v>4656</v>
      </c>
    </row>
    <row r="463">
      <c r="N463" s="5" t="s">
        <v>4657</v>
      </c>
      <c r="O463" s="5" t="s">
        <v>4658</v>
      </c>
      <c r="P463" s="5" t="s">
        <v>4659</v>
      </c>
      <c r="Z463" s="95" t="s">
        <v>4660</v>
      </c>
      <c r="AA463" s="87"/>
      <c r="AB463" s="5" t="s">
        <v>4661</v>
      </c>
      <c r="AC463" s="5" t="s">
        <v>4662</v>
      </c>
      <c r="AD463" s="5" t="s">
        <v>4663</v>
      </c>
      <c r="AE463" s="5" t="s">
        <v>4664</v>
      </c>
      <c r="AF463" s="5" t="s">
        <v>4665</v>
      </c>
    </row>
    <row r="464">
      <c r="N464" s="5" t="s">
        <v>413</v>
      </c>
      <c r="O464" s="5" t="s">
        <v>4666</v>
      </c>
      <c r="P464" s="5" t="s">
        <v>4667</v>
      </c>
      <c r="Z464" s="95" t="s">
        <v>4668</v>
      </c>
      <c r="AA464" s="87"/>
      <c r="AB464" s="5" t="s">
        <v>4669</v>
      </c>
      <c r="AC464" s="5" t="s">
        <v>4670</v>
      </c>
      <c r="AD464" s="5" t="s">
        <v>324</v>
      </c>
      <c r="AE464" s="5" t="s">
        <v>799</v>
      </c>
      <c r="AF464" s="5" t="s">
        <v>4671</v>
      </c>
    </row>
    <row r="465">
      <c r="N465" s="5" t="s">
        <v>515</v>
      </c>
      <c r="O465" s="5" t="s">
        <v>4672</v>
      </c>
      <c r="P465" s="5" t="s">
        <v>4673</v>
      </c>
      <c r="Z465" s="95" t="s">
        <v>4674</v>
      </c>
      <c r="AA465" s="87"/>
      <c r="AB465" s="5" t="s">
        <v>4675</v>
      </c>
      <c r="AC465" s="5" t="s">
        <v>3119</v>
      </c>
      <c r="AD465" s="5" t="s">
        <v>423</v>
      </c>
      <c r="AE465" s="5" t="s">
        <v>4676</v>
      </c>
      <c r="AF465" s="5" t="s">
        <v>4677</v>
      </c>
    </row>
    <row r="466">
      <c r="N466" s="5" t="s">
        <v>2155</v>
      </c>
      <c r="O466" s="5" t="s">
        <v>4678</v>
      </c>
      <c r="P466" s="5" t="s">
        <v>4679</v>
      </c>
      <c r="Z466" s="95" t="s">
        <v>4680</v>
      </c>
      <c r="AA466" s="87"/>
      <c r="AB466" s="5" t="s">
        <v>722</v>
      </c>
      <c r="AC466" s="5" t="s">
        <v>4681</v>
      </c>
      <c r="AD466" s="5" t="s">
        <v>661</v>
      </c>
      <c r="AE466" s="5" t="s">
        <v>4682</v>
      </c>
      <c r="AF466" s="5" t="s">
        <v>1011</v>
      </c>
    </row>
    <row r="467">
      <c r="N467" s="5" t="s">
        <v>4683</v>
      </c>
      <c r="O467" s="5" t="s">
        <v>4684</v>
      </c>
      <c r="P467" s="5" t="s">
        <v>4685</v>
      </c>
      <c r="Z467" s="95" t="s">
        <v>4686</v>
      </c>
      <c r="AA467" s="87"/>
      <c r="AB467" s="5" t="s">
        <v>4470</v>
      </c>
      <c r="AC467" s="5" t="s">
        <v>4687</v>
      </c>
      <c r="AD467" s="5" t="s">
        <v>4688</v>
      </c>
      <c r="AE467" s="5" t="s">
        <v>4689</v>
      </c>
      <c r="AF467" s="5" t="s">
        <v>4690</v>
      </c>
    </row>
    <row r="468">
      <c r="N468" s="5" t="s">
        <v>2220</v>
      </c>
      <c r="O468" s="5" t="s">
        <v>4691</v>
      </c>
      <c r="P468" s="5" t="s">
        <v>4692</v>
      </c>
      <c r="Z468" s="95" t="s">
        <v>4693</v>
      </c>
      <c r="AA468" s="87"/>
      <c r="AB468" s="5" t="s">
        <v>4694</v>
      </c>
      <c r="AC468" s="5" t="s">
        <v>4695</v>
      </c>
      <c r="AD468" s="5" t="s">
        <v>801</v>
      </c>
      <c r="AE468" s="5" t="s">
        <v>4696</v>
      </c>
      <c r="AF468" s="5" t="s">
        <v>4697</v>
      </c>
    </row>
    <row r="469">
      <c r="N469" s="5" t="s">
        <v>4698</v>
      </c>
      <c r="O469" s="5" t="s">
        <v>4699</v>
      </c>
      <c r="P469" s="5" t="s">
        <v>4700</v>
      </c>
      <c r="Z469" s="95" t="s">
        <v>4701</v>
      </c>
      <c r="AA469" s="87"/>
      <c r="AB469" s="5" t="s">
        <v>4702</v>
      </c>
      <c r="AC469" s="5" t="s">
        <v>4703</v>
      </c>
      <c r="AD469" s="5" t="s">
        <v>498</v>
      </c>
      <c r="AE469" s="5" t="s">
        <v>4704</v>
      </c>
      <c r="AF469" s="5" t="s">
        <v>4705</v>
      </c>
    </row>
    <row r="470">
      <c r="N470" s="5" t="s">
        <v>2788</v>
      </c>
      <c r="O470" s="5" t="s">
        <v>4706</v>
      </c>
      <c r="P470" s="5" t="s">
        <v>4707</v>
      </c>
      <c r="Z470" s="95" t="s">
        <v>4708</v>
      </c>
      <c r="AA470" s="87"/>
      <c r="AB470" s="5" t="s">
        <v>2346</v>
      </c>
      <c r="AC470" s="5" t="s">
        <v>4709</v>
      </c>
      <c r="AD470" s="5" t="s">
        <v>4710</v>
      </c>
      <c r="AE470" s="5" t="s">
        <v>4711</v>
      </c>
      <c r="AF470" s="5" t="s">
        <v>4712</v>
      </c>
    </row>
    <row r="471">
      <c r="N471" s="5" t="s">
        <v>3593</v>
      </c>
      <c r="O471" s="5" t="s">
        <v>4713</v>
      </c>
      <c r="P471" s="5" t="s">
        <v>4714</v>
      </c>
      <c r="Z471" s="95" t="s">
        <v>4715</v>
      </c>
      <c r="AA471" s="87"/>
      <c r="AB471" s="5" t="s">
        <v>4716</v>
      </c>
      <c r="AC471" s="5" t="s">
        <v>4717</v>
      </c>
      <c r="AD471" s="5" t="s">
        <v>4718</v>
      </c>
      <c r="AE471" s="5" t="s">
        <v>4719</v>
      </c>
      <c r="AF471" s="5" t="s">
        <v>1906</v>
      </c>
    </row>
    <row r="472">
      <c r="N472" s="5" t="s">
        <v>4720</v>
      </c>
      <c r="O472" s="5" t="s">
        <v>4721</v>
      </c>
      <c r="P472" s="5" t="s">
        <v>4722</v>
      </c>
      <c r="Z472" s="95" t="s">
        <v>4723</v>
      </c>
      <c r="AA472" s="87"/>
      <c r="AB472" s="5" t="s">
        <v>4724</v>
      </c>
      <c r="AC472" s="5" t="s">
        <v>4725</v>
      </c>
      <c r="AD472" s="5" t="s">
        <v>2634</v>
      </c>
      <c r="AE472" s="5" t="s">
        <v>4726</v>
      </c>
      <c r="AF472" s="5" t="s">
        <v>4727</v>
      </c>
    </row>
    <row r="473">
      <c r="N473" s="5" t="s">
        <v>479</v>
      </c>
      <c r="O473" s="5" t="s">
        <v>4728</v>
      </c>
      <c r="P473" s="5" t="s">
        <v>4729</v>
      </c>
      <c r="Z473" s="95" t="s">
        <v>4730</v>
      </c>
      <c r="AA473" s="87"/>
      <c r="AB473" s="5" t="s">
        <v>4731</v>
      </c>
      <c r="AC473" s="5" t="s">
        <v>4732</v>
      </c>
      <c r="AD473" s="5" t="s">
        <v>530</v>
      </c>
      <c r="AE473" s="5" t="s">
        <v>2727</v>
      </c>
      <c r="AF473" s="5" t="s">
        <v>4733</v>
      </c>
    </row>
    <row r="474">
      <c r="N474" s="5" t="s">
        <v>4351</v>
      </c>
      <c r="O474" s="5" t="s">
        <v>4734</v>
      </c>
      <c r="P474" s="5" t="s">
        <v>4735</v>
      </c>
      <c r="Z474" s="95" t="s">
        <v>4736</v>
      </c>
      <c r="AA474" s="87"/>
      <c r="AB474" s="5" t="s">
        <v>4737</v>
      </c>
      <c r="AC474" s="5" t="s">
        <v>4738</v>
      </c>
      <c r="AD474" s="5" t="s">
        <v>877</v>
      </c>
      <c r="AE474" s="5" t="s">
        <v>4739</v>
      </c>
      <c r="AF474" s="5" t="s">
        <v>385</v>
      </c>
    </row>
    <row r="475">
      <c r="N475" s="5" t="s">
        <v>4740</v>
      </c>
      <c r="O475" s="5" t="s">
        <v>4741</v>
      </c>
      <c r="P475" s="5" t="s">
        <v>4742</v>
      </c>
      <c r="Z475" s="95" t="s">
        <v>4743</v>
      </c>
      <c r="AA475" s="87"/>
      <c r="AB475" s="5" t="s">
        <v>4744</v>
      </c>
      <c r="AC475" s="5" t="s">
        <v>4745</v>
      </c>
      <c r="AD475" s="5" t="s">
        <v>4746</v>
      </c>
      <c r="AE475" s="5" t="s">
        <v>2014</v>
      </c>
      <c r="AF475" s="5" t="s">
        <v>935</v>
      </c>
    </row>
    <row r="476">
      <c r="N476" s="5" t="s">
        <v>1728</v>
      </c>
      <c r="O476" s="5" t="s">
        <v>4747</v>
      </c>
      <c r="P476" s="5" t="s">
        <v>4748</v>
      </c>
      <c r="Z476" s="95" t="s">
        <v>4749</v>
      </c>
      <c r="AA476" s="87"/>
      <c r="AB476" s="5" t="s">
        <v>4750</v>
      </c>
      <c r="AC476" s="5" t="s">
        <v>4751</v>
      </c>
      <c r="AD476" s="5" t="s">
        <v>1814</v>
      </c>
      <c r="AE476" s="5" t="s">
        <v>1430</v>
      </c>
      <c r="AF476" s="5" t="s">
        <v>4752</v>
      </c>
    </row>
    <row r="477">
      <c r="N477" s="5" t="s">
        <v>847</v>
      </c>
      <c r="O477" s="5" t="s">
        <v>4753</v>
      </c>
      <c r="P477" s="5" t="s">
        <v>4754</v>
      </c>
      <c r="Z477" s="95" t="s">
        <v>4755</v>
      </c>
      <c r="AA477" s="87"/>
      <c r="AB477" s="5" t="s">
        <v>4039</v>
      </c>
      <c r="AC477" s="5" t="s">
        <v>2005</v>
      </c>
      <c r="AD477" s="5" t="s">
        <v>305</v>
      </c>
      <c r="AE477" s="5" t="s">
        <v>4756</v>
      </c>
      <c r="AF477" s="5" t="s">
        <v>4757</v>
      </c>
    </row>
    <row r="478">
      <c r="N478" s="5" t="s">
        <v>1347</v>
      </c>
      <c r="O478" s="5" t="s">
        <v>4758</v>
      </c>
      <c r="P478" s="5" t="s">
        <v>4759</v>
      </c>
      <c r="Z478" s="95" t="s">
        <v>4760</v>
      </c>
      <c r="AA478" s="87"/>
      <c r="AB478" s="5" t="s">
        <v>4761</v>
      </c>
      <c r="AC478" s="5" t="s">
        <v>4762</v>
      </c>
      <c r="AD478" s="5" t="s">
        <v>642</v>
      </c>
      <c r="AE478" s="5" t="s">
        <v>4763</v>
      </c>
      <c r="AF478" s="5" t="s">
        <v>4764</v>
      </c>
    </row>
    <row r="479">
      <c r="N479" s="5" t="s">
        <v>4765</v>
      </c>
      <c r="O479" s="5" t="s">
        <v>4766</v>
      </c>
      <c r="P479" s="5" t="s">
        <v>4767</v>
      </c>
      <c r="Z479" s="95" t="s">
        <v>4768</v>
      </c>
      <c r="AA479" s="87"/>
      <c r="AB479" s="5" t="s">
        <v>1285</v>
      </c>
      <c r="AC479" s="5" t="s">
        <v>4769</v>
      </c>
      <c r="AD479" s="5" t="s">
        <v>480</v>
      </c>
      <c r="AE479" s="5" t="s">
        <v>4770</v>
      </c>
      <c r="AF479" s="5" t="s">
        <v>4771</v>
      </c>
    </row>
    <row r="480">
      <c r="N480" s="5" t="s">
        <v>4772</v>
      </c>
      <c r="O480" s="5" t="s">
        <v>4773</v>
      </c>
      <c r="P480" s="5" t="s">
        <v>4774</v>
      </c>
      <c r="Z480" s="95" t="s">
        <v>4775</v>
      </c>
      <c r="AA480" s="87"/>
      <c r="AB480" s="5" t="s">
        <v>4776</v>
      </c>
      <c r="AC480" s="5" t="s">
        <v>3367</v>
      </c>
      <c r="AD480" s="5" t="s">
        <v>4777</v>
      </c>
      <c r="AE480" s="5" t="s">
        <v>694</v>
      </c>
      <c r="AF480" s="5" t="s">
        <v>4778</v>
      </c>
    </row>
    <row r="481">
      <c r="N481" s="5" t="s">
        <v>4779</v>
      </c>
      <c r="O481" s="5" t="s">
        <v>4780</v>
      </c>
      <c r="P481" s="5" t="s">
        <v>4781</v>
      </c>
      <c r="Z481" s="95" t="s">
        <v>4782</v>
      </c>
      <c r="AA481" s="87"/>
      <c r="AB481" s="5" t="s">
        <v>4783</v>
      </c>
      <c r="AC481" s="5" t="s">
        <v>4784</v>
      </c>
      <c r="AD481" s="5" t="s">
        <v>1820</v>
      </c>
      <c r="AE481" s="5" t="s">
        <v>1351</v>
      </c>
      <c r="AF481" s="5" t="s">
        <v>2586</v>
      </c>
    </row>
    <row r="482">
      <c r="N482" s="5" t="s">
        <v>4785</v>
      </c>
      <c r="O482" s="5" t="s">
        <v>4786</v>
      </c>
      <c r="P482" s="5" t="s">
        <v>4787</v>
      </c>
      <c r="Z482" s="95" t="s">
        <v>4788</v>
      </c>
      <c r="AA482" s="87"/>
      <c r="AB482" s="5" t="s">
        <v>4789</v>
      </c>
      <c r="AC482" s="5" t="s">
        <v>365</v>
      </c>
      <c r="AD482" s="5" t="s">
        <v>4790</v>
      </c>
      <c r="AE482" s="5" t="s">
        <v>366</v>
      </c>
      <c r="AF482" s="5" t="s">
        <v>4791</v>
      </c>
    </row>
    <row r="483">
      <c r="N483" s="5" t="s">
        <v>1428</v>
      </c>
      <c r="O483" s="5" t="s">
        <v>4792</v>
      </c>
      <c r="P483" s="5" t="s">
        <v>4793</v>
      </c>
      <c r="Z483" s="95" t="s">
        <v>4794</v>
      </c>
      <c r="AA483" s="87"/>
      <c r="AB483" s="5" t="s">
        <v>486</v>
      </c>
      <c r="AC483" s="5" t="s">
        <v>4795</v>
      </c>
      <c r="AD483" s="5" t="s">
        <v>4796</v>
      </c>
      <c r="AE483" s="5" t="s">
        <v>819</v>
      </c>
      <c r="AF483" s="5" t="s">
        <v>4797</v>
      </c>
    </row>
    <row r="484">
      <c r="N484" s="5" t="s">
        <v>1360</v>
      </c>
      <c r="O484" s="5" t="s">
        <v>4798</v>
      </c>
      <c r="P484" s="5" t="s">
        <v>4799</v>
      </c>
      <c r="Z484" s="95" t="s">
        <v>4800</v>
      </c>
      <c r="AA484" s="87"/>
      <c r="AB484" s="5" t="s">
        <v>899</v>
      </c>
      <c r="AC484" s="5" t="s">
        <v>4801</v>
      </c>
      <c r="AD484" s="5" t="s">
        <v>4802</v>
      </c>
      <c r="AE484" s="5" t="s">
        <v>4803</v>
      </c>
      <c r="AF484" s="5" t="s">
        <v>4804</v>
      </c>
    </row>
    <row r="485">
      <c r="N485" s="5" t="s">
        <v>4805</v>
      </c>
      <c r="O485" s="5" t="s">
        <v>4806</v>
      </c>
      <c r="P485" s="5" t="s">
        <v>4807</v>
      </c>
      <c r="Z485" s="95" t="s">
        <v>4808</v>
      </c>
      <c r="AA485" s="87"/>
      <c r="AB485" s="5" t="s">
        <v>4809</v>
      </c>
      <c r="AC485" s="5" t="s">
        <v>4810</v>
      </c>
      <c r="AD485" s="5" t="s">
        <v>3966</v>
      </c>
      <c r="AE485" s="5" t="s">
        <v>4811</v>
      </c>
      <c r="AF485" s="5" t="s">
        <v>4812</v>
      </c>
    </row>
    <row r="486">
      <c r="N486" s="5" t="s">
        <v>4813</v>
      </c>
      <c r="O486" s="5" t="s">
        <v>4814</v>
      </c>
      <c r="P486" s="5" t="s">
        <v>4815</v>
      </c>
      <c r="Z486" s="95" t="s">
        <v>4816</v>
      </c>
      <c r="AA486" s="87"/>
      <c r="AB486" s="5" t="s">
        <v>4817</v>
      </c>
      <c r="AC486" s="5" t="s">
        <v>4818</v>
      </c>
      <c r="AD486" s="5" t="s">
        <v>3355</v>
      </c>
      <c r="AE486" s="5" t="s">
        <v>2250</v>
      </c>
      <c r="AF486" s="5" t="s">
        <v>4819</v>
      </c>
    </row>
    <row r="487">
      <c r="N487" s="5" t="s">
        <v>4820</v>
      </c>
      <c r="O487" s="5" t="s">
        <v>4821</v>
      </c>
      <c r="P487" s="5" t="s">
        <v>4822</v>
      </c>
      <c r="Z487" s="95" t="s">
        <v>4823</v>
      </c>
      <c r="AA487" s="87"/>
      <c r="AB487" s="5" t="s">
        <v>4824</v>
      </c>
      <c r="AC487" s="5" t="s">
        <v>4825</v>
      </c>
      <c r="AD487" s="5" t="s">
        <v>4826</v>
      </c>
      <c r="AE487" s="5" t="s">
        <v>4827</v>
      </c>
      <c r="AF487" s="5" t="s">
        <v>4828</v>
      </c>
    </row>
    <row r="488">
      <c r="N488" s="5" t="s">
        <v>4829</v>
      </c>
      <c r="O488" s="5" t="s">
        <v>4830</v>
      </c>
      <c r="P488" s="5" t="s">
        <v>4831</v>
      </c>
      <c r="Z488" s="95" t="s">
        <v>4832</v>
      </c>
      <c r="AA488" s="87"/>
      <c r="AB488" s="5" t="s">
        <v>4833</v>
      </c>
      <c r="AC488" s="5" t="s">
        <v>4834</v>
      </c>
      <c r="AD488" s="5" t="s">
        <v>4835</v>
      </c>
      <c r="AE488" s="5" t="s">
        <v>4836</v>
      </c>
      <c r="AF488" s="5" t="s">
        <v>4837</v>
      </c>
    </row>
    <row r="489">
      <c r="N489" s="5" t="s">
        <v>4838</v>
      </c>
      <c r="O489" s="5" t="s">
        <v>4839</v>
      </c>
      <c r="P489" s="5" t="s">
        <v>4840</v>
      </c>
      <c r="Z489" s="95" t="s">
        <v>4841</v>
      </c>
      <c r="AA489" s="87"/>
      <c r="AB489" s="5" t="s">
        <v>4842</v>
      </c>
      <c r="AC489" s="5" t="s">
        <v>4843</v>
      </c>
      <c r="AD489" s="5" t="s">
        <v>4844</v>
      </c>
      <c r="AE489" s="5" t="s">
        <v>4845</v>
      </c>
      <c r="AF489" s="5" t="s">
        <v>4846</v>
      </c>
    </row>
    <row r="490">
      <c r="N490" s="5" t="s">
        <v>4847</v>
      </c>
      <c r="O490" s="5" t="s">
        <v>4848</v>
      </c>
      <c r="P490" s="5" t="s">
        <v>4806</v>
      </c>
      <c r="Z490" s="95" t="s">
        <v>4849</v>
      </c>
      <c r="AA490" s="87"/>
      <c r="AB490" s="5" t="s">
        <v>4850</v>
      </c>
      <c r="AC490" s="5" t="s">
        <v>4851</v>
      </c>
      <c r="AD490" s="5" t="s">
        <v>3123</v>
      </c>
      <c r="AE490" s="5" t="s">
        <v>4852</v>
      </c>
      <c r="AF490" s="5" t="s">
        <v>992</v>
      </c>
    </row>
    <row r="491">
      <c r="N491" s="5" t="s">
        <v>699</v>
      </c>
      <c r="O491" s="5" t="s">
        <v>4853</v>
      </c>
      <c r="P491" s="5" t="s">
        <v>4854</v>
      </c>
      <c r="Z491" s="95" t="s">
        <v>4855</v>
      </c>
      <c r="AA491" s="87"/>
      <c r="AB491" s="5" t="s">
        <v>4856</v>
      </c>
      <c r="AC491" s="5" t="s">
        <v>4857</v>
      </c>
      <c r="AD491" s="5" t="s">
        <v>4858</v>
      </c>
      <c r="AE491" s="5" t="s">
        <v>814</v>
      </c>
      <c r="AF491" s="5" t="s">
        <v>4859</v>
      </c>
    </row>
    <row r="492">
      <c r="N492" s="5" t="s">
        <v>1454</v>
      </c>
      <c r="O492" s="5" t="s">
        <v>4860</v>
      </c>
      <c r="P492" s="5" t="s">
        <v>4861</v>
      </c>
      <c r="Z492" s="95" t="s">
        <v>4862</v>
      </c>
      <c r="AA492" s="87"/>
      <c r="AB492" s="5" t="s">
        <v>4863</v>
      </c>
      <c r="AC492" s="5" t="s">
        <v>4864</v>
      </c>
      <c r="AD492" s="5" t="s">
        <v>1909</v>
      </c>
      <c r="AE492" s="5" t="s">
        <v>4865</v>
      </c>
      <c r="AF492" s="5" t="s">
        <v>4866</v>
      </c>
    </row>
    <row r="493">
      <c r="N493" s="5" t="s">
        <v>4867</v>
      </c>
      <c r="O493" s="5" t="s">
        <v>4868</v>
      </c>
      <c r="P493" s="5" t="s">
        <v>4869</v>
      </c>
      <c r="Z493" s="95" t="s">
        <v>4870</v>
      </c>
      <c r="AA493" s="87"/>
      <c r="AB493" s="5" t="s">
        <v>2293</v>
      </c>
      <c r="AC493" s="5" t="s">
        <v>4871</v>
      </c>
      <c r="AD493" s="5" t="s">
        <v>1124</v>
      </c>
      <c r="AE493" s="5" t="s">
        <v>4872</v>
      </c>
      <c r="AF493" s="5" t="s">
        <v>4873</v>
      </c>
    </row>
    <row r="494">
      <c r="N494" s="5" t="s">
        <v>4874</v>
      </c>
      <c r="O494" s="5" t="s">
        <v>4875</v>
      </c>
      <c r="P494" s="5" t="s">
        <v>4876</v>
      </c>
      <c r="Z494" s="95" t="s">
        <v>4877</v>
      </c>
      <c r="AA494" s="87"/>
      <c r="AB494" s="5" t="s">
        <v>4878</v>
      </c>
      <c r="AC494" s="5" t="s">
        <v>4879</v>
      </c>
      <c r="AD494" s="5" t="s">
        <v>4880</v>
      </c>
      <c r="AE494" s="5" t="s">
        <v>4881</v>
      </c>
      <c r="AF494" s="5" t="s">
        <v>4882</v>
      </c>
    </row>
    <row r="495">
      <c r="N495" s="5" t="s">
        <v>4883</v>
      </c>
      <c r="O495" s="5" t="s">
        <v>4884</v>
      </c>
      <c r="P495" s="5" t="s">
        <v>4885</v>
      </c>
      <c r="Z495" s="95" t="s">
        <v>4886</v>
      </c>
      <c r="AA495" s="87"/>
      <c r="AB495" s="5" t="s">
        <v>3817</v>
      </c>
      <c r="AC495" s="5" t="s">
        <v>4887</v>
      </c>
      <c r="AD495" s="5" t="s">
        <v>2374</v>
      </c>
      <c r="AE495" s="5" t="s">
        <v>4888</v>
      </c>
      <c r="AF495" s="5" t="s">
        <v>4889</v>
      </c>
    </row>
    <row r="496">
      <c r="N496" s="5" t="s">
        <v>1305</v>
      </c>
      <c r="O496" s="5" t="s">
        <v>4890</v>
      </c>
      <c r="P496" s="5" t="s">
        <v>4891</v>
      </c>
      <c r="Z496" s="95" t="s">
        <v>4892</v>
      </c>
      <c r="AA496" s="87"/>
      <c r="AB496" s="5" t="s">
        <v>3357</v>
      </c>
      <c r="AC496" s="5" t="s">
        <v>4893</v>
      </c>
      <c r="AD496" s="5" t="s">
        <v>4894</v>
      </c>
      <c r="AE496" s="5" t="s">
        <v>4895</v>
      </c>
      <c r="AF496" s="5" t="s">
        <v>4896</v>
      </c>
    </row>
    <row r="497">
      <c r="N497" s="5" t="s">
        <v>4897</v>
      </c>
      <c r="O497" s="5" t="s">
        <v>4898</v>
      </c>
      <c r="P497" s="5" t="s">
        <v>4899</v>
      </c>
      <c r="Z497" s="95" t="s">
        <v>4900</v>
      </c>
      <c r="AA497" s="87"/>
      <c r="AB497" s="5" t="s">
        <v>4901</v>
      </c>
      <c r="AC497" s="5" t="s">
        <v>4902</v>
      </c>
      <c r="AD497" s="5" t="s">
        <v>4903</v>
      </c>
      <c r="AE497" s="5" t="s">
        <v>342</v>
      </c>
      <c r="AF497" s="5" t="s">
        <v>4904</v>
      </c>
    </row>
    <row r="498">
      <c r="N498" s="5" t="s">
        <v>1092</v>
      </c>
      <c r="O498" s="5" t="s">
        <v>4905</v>
      </c>
      <c r="P498" s="5" t="s">
        <v>4906</v>
      </c>
      <c r="Z498" s="95" t="s">
        <v>4907</v>
      </c>
      <c r="AA498" s="87"/>
      <c r="AB498" s="5" t="s">
        <v>4908</v>
      </c>
      <c r="AC498" s="5" t="s">
        <v>4909</v>
      </c>
      <c r="AD498" s="5" t="s">
        <v>492</v>
      </c>
      <c r="AE498" s="5" t="s">
        <v>1122</v>
      </c>
      <c r="AF498" s="5" t="s">
        <v>368</v>
      </c>
    </row>
    <row r="499">
      <c r="N499" s="5" t="s">
        <v>458</v>
      </c>
      <c r="O499" s="5" t="s">
        <v>4910</v>
      </c>
      <c r="P499" s="5" t="s">
        <v>4911</v>
      </c>
      <c r="Z499" s="95" t="s">
        <v>4912</v>
      </c>
      <c r="AA499" s="87"/>
      <c r="AB499" s="5" t="s">
        <v>2509</v>
      </c>
      <c r="AC499" s="5" t="s">
        <v>4913</v>
      </c>
      <c r="AD499" s="5" t="s">
        <v>1379</v>
      </c>
      <c r="AE499" s="5" t="s">
        <v>4914</v>
      </c>
      <c r="AF499" s="5" t="s">
        <v>1744</v>
      </c>
    </row>
    <row r="500">
      <c r="N500" s="5" t="s">
        <v>4915</v>
      </c>
      <c r="P500" s="5" t="s">
        <v>4916</v>
      </c>
      <c r="Z500" s="95" t="s">
        <v>998</v>
      </c>
      <c r="AA500" s="87"/>
      <c r="AB500" s="5" t="s">
        <v>4917</v>
      </c>
      <c r="AC500" s="5" t="s">
        <v>4918</v>
      </c>
      <c r="AD500" s="5" t="s">
        <v>4919</v>
      </c>
      <c r="AE500" s="5" t="s">
        <v>4920</v>
      </c>
      <c r="AF500" s="5" t="s">
        <v>4921</v>
      </c>
    </row>
    <row r="501">
      <c r="K501" s="88"/>
      <c r="L501" s="89"/>
      <c r="M501" s="88"/>
      <c r="N501" s="88"/>
      <c r="O501" s="89"/>
      <c r="P501" s="88"/>
      <c r="Q501" s="88"/>
      <c r="R501" s="89"/>
      <c r="S501" s="88"/>
      <c r="T501" s="88"/>
      <c r="U501" s="89"/>
      <c r="V501" s="88"/>
      <c r="W501" s="88"/>
      <c r="X501" s="89"/>
      <c r="Y501" s="88"/>
      <c r="Z501" s="88"/>
      <c r="AA501" s="89"/>
      <c r="AB501" s="88"/>
      <c r="AC501" s="88"/>
      <c r="AD501" s="89"/>
      <c r="AE501" s="88"/>
      <c r="AF501" s="88"/>
    </row>
    <row r="502">
      <c r="K502" s="88"/>
      <c r="L502" s="89" t="s">
        <v>4922</v>
      </c>
      <c r="M502" s="88"/>
      <c r="N502" s="88"/>
      <c r="O502" s="89" t="s">
        <v>4923</v>
      </c>
      <c r="P502" s="88"/>
      <c r="Q502" s="88"/>
      <c r="R502" s="89" t="s">
        <v>4924</v>
      </c>
      <c r="S502" s="88"/>
      <c r="T502" s="88"/>
      <c r="U502" s="89" t="s">
        <v>4925</v>
      </c>
      <c r="V502" s="88"/>
      <c r="W502" s="88"/>
      <c r="X502" s="89" t="s">
        <v>4926</v>
      </c>
      <c r="Y502" s="88"/>
      <c r="Z502" s="88"/>
      <c r="AA502" s="89" t="s">
        <v>4927</v>
      </c>
      <c r="AB502" s="88"/>
      <c r="AC502" s="88"/>
      <c r="AD502" s="89" t="s">
        <v>4928</v>
      </c>
      <c r="AE502" s="88"/>
      <c r="AF502" s="88"/>
    </row>
    <row r="503">
      <c r="K503" s="77" t="s">
        <v>4929</v>
      </c>
      <c r="L503" s="77">
        <v>168.0</v>
      </c>
      <c r="M503" s="78">
        <v>158.0</v>
      </c>
      <c r="N503" s="77">
        <v>1.06</v>
      </c>
      <c r="O503" s="77">
        <v>168.0</v>
      </c>
      <c r="P503" s="78">
        <v>157.0</v>
      </c>
      <c r="Q503" s="77">
        <v>1.07</v>
      </c>
      <c r="R503" s="77">
        <v>170.0</v>
      </c>
      <c r="S503" s="78">
        <v>158.0</v>
      </c>
      <c r="T503" s="77">
        <v>1.07</v>
      </c>
      <c r="U503" s="77">
        <v>171.0</v>
      </c>
      <c r="V503" s="78">
        <v>158.0</v>
      </c>
      <c r="W503" s="77">
        <v>1.08</v>
      </c>
      <c r="X503" s="77">
        <v>180.0</v>
      </c>
      <c r="Y503" s="78">
        <v>166.0</v>
      </c>
      <c r="Z503" s="77">
        <v>1.08</v>
      </c>
      <c r="AA503" s="77">
        <v>181.0</v>
      </c>
      <c r="AB503" s="78">
        <v>166.0</v>
      </c>
      <c r="AC503" s="77">
        <v>1.09</v>
      </c>
      <c r="AD503" s="77">
        <v>175.0</v>
      </c>
      <c r="AE503" s="78">
        <v>162.0</v>
      </c>
      <c r="AF503" s="77">
        <v>1.08</v>
      </c>
    </row>
    <row r="504">
      <c r="K504" s="88"/>
      <c r="L504" s="89"/>
      <c r="M504" s="88"/>
      <c r="N504" s="88"/>
      <c r="O504" s="89"/>
      <c r="P504" s="88"/>
      <c r="Q504" s="88"/>
      <c r="R504" s="89"/>
      <c r="S504" s="88"/>
      <c r="T504" s="88"/>
      <c r="U504" s="89"/>
      <c r="V504" s="88"/>
      <c r="W504" s="88"/>
      <c r="X504" s="89"/>
      <c r="Y504" s="88"/>
      <c r="Z504" s="88"/>
      <c r="AA504" s="89"/>
      <c r="AB504" s="88"/>
      <c r="AC504" s="88"/>
      <c r="AD504" s="89"/>
      <c r="AE504" s="88"/>
      <c r="AF504" s="88"/>
    </row>
    <row r="506">
      <c r="L506" s="64" t="s">
        <v>293</v>
      </c>
      <c r="M506" s="64" t="s">
        <v>294</v>
      </c>
      <c r="N506" s="69" t="s">
        <v>295</v>
      </c>
      <c r="O506" s="64" t="s">
        <v>293</v>
      </c>
      <c r="P506" s="64" t="s">
        <v>294</v>
      </c>
      <c r="Q506" s="69" t="s">
        <v>295</v>
      </c>
      <c r="R506" s="64" t="s">
        <v>293</v>
      </c>
      <c r="S506" s="64" t="s">
        <v>294</v>
      </c>
      <c r="T506" s="69" t="s">
        <v>295</v>
      </c>
      <c r="U506" s="64" t="s">
        <v>293</v>
      </c>
      <c r="V506" s="64" t="s">
        <v>294</v>
      </c>
      <c r="W506" s="69" t="s">
        <v>295</v>
      </c>
      <c r="X506" s="64" t="s">
        <v>293</v>
      </c>
      <c r="Y506" s="64" t="s">
        <v>294</v>
      </c>
      <c r="Z506" s="69" t="s">
        <v>295</v>
      </c>
      <c r="AA506" s="64" t="s">
        <v>293</v>
      </c>
      <c r="AB506" s="64" t="s">
        <v>294</v>
      </c>
      <c r="AC506" s="69" t="s">
        <v>295</v>
      </c>
      <c r="AD506" s="64" t="s">
        <v>293</v>
      </c>
      <c r="AE506" s="64" t="s">
        <v>294</v>
      </c>
      <c r="AF506" s="69" t="s">
        <v>295</v>
      </c>
    </row>
    <row r="507">
      <c r="K507" s="90" t="s">
        <v>296</v>
      </c>
      <c r="L507" s="91">
        <f>RANDBETWEEN(1,119)</f>
        <v>86</v>
      </c>
      <c r="M507" s="91">
        <f>RANDBETWEEN(1,120)</f>
        <v>26</v>
      </c>
      <c r="N507" s="91">
        <f>RANDBETWEEN(1,200)</f>
        <v>149</v>
      </c>
      <c r="O507" s="91">
        <f>RANDBETWEEN(1,59)</f>
        <v>41</v>
      </c>
      <c r="P507" s="91">
        <f>RANDBETWEEN(1,45)</f>
        <v>19</v>
      </c>
      <c r="Q507" s="91">
        <f>RANDBETWEEN(1,137)</f>
        <v>86</v>
      </c>
      <c r="R507" s="91">
        <f t="shared" ref="R507:S507" si="29">RANDBETWEEN(1,62)</f>
        <v>27</v>
      </c>
      <c r="S507" s="91">
        <f t="shared" si="29"/>
        <v>28</v>
      </c>
      <c r="T507" s="91">
        <f t="shared" ref="T507:W507" si="30">RANDBETWEEN(1,200)</f>
        <v>164</v>
      </c>
      <c r="U507" s="91">
        <f t="shared" si="30"/>
        <v>102</v>
      </c>
      <c r="V507" s="91">
        <f t="shared" si="30"/>
        <v>33</v>
      </c>
      <c r="W507" s="91">
        <f t="shared" si="30"/>
        <v>171</v>
      </c>
      <c r="X507" s="91">
        <f>RANDBETWEEN(1,134)</f>
        <v>74</v>
      </c>
      <c r="Y507" s="91">
        <f>RANDBETWEEN(1,86)</f>
        <v>86</v>
      </c>
      <c r="Z507" s="91">
        <f>RANDBETWEEN(1,200)</f>
        <v>38</v>
      </c>
      <c r="AA507" s="91">
        <f>RANDBETWEEN(1,123)</f>
        <v>79</v>
      </c>
      <c r="AB507" s="91">
        <f>RANDBETWEEN(1,112)</f>
        <v>69</v>
      </c>
      <c r="AC507" s="91">
        <f>RANDBETWEEN(1,200)</f>
        <v>138</v>
      </c>
      <c r="AD507" s="91">
        <f>RANDBETWEEN(1,105)</f>
        <v>48</v>
      </c>
      <c r="AE507" s="91">
        <f>RANDBETWEEN(1,146)</f>
        <v>28</v>
      </c>
      <c r="AF507" s="91">
        <f>RANDBETWEEN(1,200)</f>
        <v>25</v>
      </c>
    </row>
    <row r="508">
      <c r="K508" s="90" t="s">
        <v>297</v>
      </c>
      <c r="L508" s="93" t="str">
        <f t="shared" ref="L508:U508" si="31">INDEX(L509:L708, L507)</f>
        <v>Alake</v>
      </c>
      <c r="M508" s="93" t="str">
        <f t="shared" si="31"/>
        <v>Elspeth</v>
      </c>
      <c r="N508" s="93" t="str">
        <f t="shared" si="31"/>
        <v>Masango</v>
      </c>
      <c r="O508" s="93" t="str">
        <f t="shared" si="31"/>
        <v>Minh</v>
      </c>
      <c r="P508" s="93" t="str">
        <f t="shared" si="31"/>
        <v>Hoa</v>
      </c>
      <c r="Q508" s="93" t="str">
        <f t="shared" si="31"/>
        <v>Lai</v>
      </c>
      <c r="R508" s="93" t="str">
        <f t="shared" si="31"/>
        <v>Kwang</v>
      </c>
      <c r="S508" s="93" t="str">
        <f t="shared" si="31"/>
        <v>Chuanchen</v>
      </c>
      <c r="T508" s="93" t="str">
        <f t="shared" si="31"/>
        <v>Tancherin</v>
      </c>
      <c r="U508" s="93" t="str">
        <f t="shared" si="31"/>
        <v>Masumi</v>
      </c>
      <c r="V508" s="93" t="str">
        <f t="array" ref="V508">INDEX(V509:V749, V507)</f>
        <v>Haku (はく)</v>
      </c>
      <c r="W508" s="93" t="str">
        <f t="shared" ref="W508:X508" si="32">INDEX(W509:W708, W507)</f>
        <v>Okura</v>
      </c>
      <c r="X508" s="93" t="str">
        <f t="shared" si="32"/>
        <v>Jefcoat</v>
      </c>
      <c r="Y508" s="93" t="str">
        <f t="array" ref="Y508">INDEX(Y509:Y747, Y507)</f>
        <v>Trijntje</v>
      </c>
      <c r="Z508" s="93" t="str">
        <f t="shared" ref="Z508:AF508" si="33">INDEX(Z509:Z708, Z507)</f>
        <v>van Beek</v>
      </c>
      <c r="AA508" s="93" t="str">
        <f t="shared" si="33"/>
        <v>Olaus</v>
      </c>
      <c r="AB508" s="93" t="str">
        <f t="shared" si="33"/>
        <v>Haidi</v>
      </c>
      <c r="AC508" s="93" t="str">
        <f t="shared" si="33"/>
        <v>Aronsson</v>
      </c>
      <c r="AD508" s="93" t="str">
        <f t="shared" si="33"/>
        <v>Ionut</v>
      </c>
      <c r="AE508" s="93" t="str">
        <f t="shared" si="33"/>
        <v>Cosmina</v>
      </c>
      <c r="AF508" s="93" t="str">
        <f t="shared" si="33"/>
        <v>Moldovan</v>
      </c>
    </row>
    <row r="509">
      <c r="L509" s="5" t="s">
        <v>4930</v>
      </c>
      <c r="M509" s="5" t="s">
        <v>4931</v>
      </c>
      <c r="N509" s="5" t="s">
        <v>1266</v>
      </c>
      <c r="O509" s="5" t="s">
        <v>2499</v>
      </c>
      <c r="P509" s="5" t="s">
        <v>2499</v>
      </c>
      <c r="Q509" s="5" t="s">
        <v>964</v>
      </c>
      <c r="R509" s="5" t="s">
        <v>4932</v>
      </c>
      <c r="S509" s="5" t="s">
        <v>4933</v>
      </c>
      <c r="T509" s="5" t="s">
        <v>4934</v>
      </c>
      <c r="U509" s="5" t="s">
        <v>4935</v>
      </c>
      <c r="V509" s="5" t="s">
        <v>4936</v>
      </c>
      <c r="W509" s="5" t="s">
        <v>4937</v>
      </c>
      <c r="X509" s="5" t="s">
        <v>4938</v>
      </c>
      <c r="Y509" s="5" t="s">
        <v>4939</v>
      </c>
      <c r="Z509" s="95" t="s">
        <v>4940</v>
      </c>
      <c r="AA509" s="95" t="s">
        <v>4941</v>
      </c>
      <c r="AB509" s="5" t="s">
        <v>387</v>
      </c>
      <c r="AC509" s="5" t="s">
        <v>4942</v>
      </c>
      <c r="AD509" s="5" t="s">
        <v>4943</v>
      </c>
      <c r="AE509" s="5" t="s">
        <v>2491</v>
      </c>
      <c r="AF509" s="5" t="s">
        <v>4944</v>
      </c>
    </row>
    <row r="510">
      <c r="L510" s="5" t="s">
        <v>4945</v>
      </c>
      <c r="M510" s="5" t="s">
        <v>4946</v>
      </c>
      <c r="N510" s="5" t="s">
        <v>319</v>
      </c>
      <c r="O510" s="5" t="s">
        <v>4947</v>
      </c>
      <c r="P510" s="5" t="s">
        <v>4947</v>
      </c>
      <c r="Q510" s="5" t="s">
        <v>964</v>
      </c>
      <c r="R510" s="5" t="s">
        <v>4948</v>
      </c>
      <c r="S510" s="5" t="s">
        <v>736</v>
      </c>
      <c r="T510" s="5" t="s">
        <v>4949</v>
      </c>
      <c r="U510" s="5" t="s">
        <v>2531</v>
      </c>
      <c r="V510" s="5" t="s">
        <v>4950</v>
      </c>
      <c r="W510" s="5" t="s">
        <v>4951</v>
      </c>
      <c r="X510" s="5" t="s">
        <v>4952</v>
      </c>
      <c r="Y510" s="5" t="s">
        <v>4953</v>
      </c>
      <c r="Z510" s="95" t="s">
        <v>4954</v>
      </c>
      <c r="AA510" s="95" t="s">
        <v>496</v>
      </c>
      <c r="AB510" s="5" t="s">
        <v>2954</v>
      </c>
      <c r="AC510" s="5" t="s">
        <v>4955</v>
      </c>
      <c r="AD510" s="5" t="s">
        <v>4956</v>
      </c>
      <c r="AE510" s="5" t="s">
        <v>4957</v>
      </c>
      <c r="AF510" s="5" t="s">
        <v>4958</v>
      </c>
    </row>
    <row r="511">
      <c r="L511" s="5" t="s">
        <v>4959</v>
      </c>
      <c r="M511" s="5" t="s">
        <v>791</v>
      </c>
      <c r="N511" s="5" t="s">
        <v>4960</v>
      </c>
      <c r="O511" s="5" t="s">
        <v>4961</v>
      </c>
      <c r="P511" s="5" t="s">
        <v>4962</v>
      </c>
      <c r="Q511" s="5" t="s">
        <v>964</v>
      </c>
      <c r="R511" s="5" t="s">
        <v>4963</v>
      </c>
      <c r="S511" s="5" t="s">
        <v>33</v>
      </c>
      <c r="T511" s="5" t="s">
        <v>4964</v>
      </c>
      <c r="U511" s="5" t="s">
        <v>4965</v>
      </c>
      <c r="V511" s="5" t="s">
        <v>4966</v>
      </c>
      <c r="W511" s="5" t="s">
        <v>4967</v>
      </c>
      <c r="X511" s="5" t="s">
        <v>4968</v>
      </c>
      <c r="Y511" s="5" t="s">
        <v>4969</v>
      </c>
      <c r="Z511" s="95" t="s">
        <v>4970</v>
      </c>
      <c r="AA511" s="95" t="s">
        <v>4971</v>
      </c>
      <c r="AB511" s="5" t="s">
        <v>4972</v>
      </c>
      <c r="AC511" s="5" t="s">
        <v>4973</v>
      </c>
      <c r="AD511" s="5" t="s">
        <v>4974</v>
      </c>
      <c r="AE511" s="5" t="s">
        <v>4975</v>
      </c>
      <c r="AF511" s="5" t="s">
        <v>4976</v>
      </c>
    </row>
    <row r="512">
      <c r="L512" s="5" t="s">
        <v>4977</v>
      </c>
      <c r="M512" s="5" t="s">
        <v>4978</v>
      </c>
      <c r="N512" s="5" t="s">
        <v>4979</v>
      </c>
      <c r="O512" s="5" t="s">
        <v>4962</v>
      </c>
      <c r="P512" s="5" t="s">
        <v>4980</v>
      </c>
      <c r="Q512" s="5" t="s">
        <v>964</v>
      </c>
      <c r="R512" s="5" t="s">
        <v>3212</v>
      </c>
      <c r="S512" s="5" t="s">
        <v>4963</v>
      </c>
      <c r="T512" s="5" t="s">
        <v>4981</v>
      </c>
      <c r="U512" s="5" t="s">
        <v>4982</v>
      </c>
      <c r="V512" s="5" t="s">
        <v>615</v>
      </c>
      <c r="W512" s="5" t="s">
        <v>4983</v>
      </c>
      <c r="X512" s="5" t="s">
        <v>4984</v>
      </c>
      <c r="Y512" s="5" t="s">
        <v>4985</v>
      </c>
      <c r="Z512" s="95" t="s">
        <v>4986</v>
      </c>
      <c r="AA512" s="95" t="s">
        <v>4987</v>
      </c>
      <c r="AB512" s="5" t="s">
        <v>4988</v>
      </c>
      <c r="AC512" s="5" t="s">
        <v>4989</v>
      </c>
      <c r="AD512" s="5" t="s">
        <v>4990</v>
      </c>
      <c r="AE512" s="5" t="s">
        <v>4991</v>
      </c>
      <c r="AF512" s="5" t="s">
        <v>4992</v>
      </c>
    </row>
    <row r="513">
      <c r="L513" s="5" t="s">
        <v>542</v>
      </c>
      <c r="M513" s="5" t="s">
        <v>4993</v>
      </c>
      <c r="N513" s="5" t="s">
        <v>634</v>
      </c>
      <c r="O513" s="5" t="s">
        <v>4980</v>
      </c>
      <c r="P513" s="5" t="s">
        <v>4994</v>
      </c>
      <c r="Q513" s="5" t="s">
        <v>964</v>
      </c>
      <c r="R513" s="5" t="s">
        <v>3558</v>
      </c>
      <c r="S513" s="5" t="s">
        <v>3212</v>
      </c>
      <c r="T513" s="5" t="s">
        <v>4995</v>
      </c>
      <c r="U513" s="5" t="s">
        <v>4996</v>
      </c>
      <c r="V513" s="5" t="s">
        <v>4997</v>
      </c>
      <c r="W513" s="5" t="s">
        <v>4998</v>
      </c>
      <c r="X513" s="5" t="s">
        <v>2586</v>
      </c>
      <c r="Y513" s="5" t="s">
        <v>4999</v>
      </c>
      <c r="Z513" s="95" t="s">
        <v>5000</v>
      </c>
      <c r="AA513" s="95" t="s">
        <v>3033</v>
      </c>
      <c r="AB513" s="5" t="s">
        <v>533</v>
      </c>
      <c r="AC513" s="5" t="s">
        <v>5001</v>
      </c>
      <c r="AD513" s="5" t="s">
        <v>5002</v>
      </c>
      <c r="AE513" s="5" t="s">
        <v>2072</v>
      </c>
      <c r="AF513" s="5" t="s">
        <v>5003</v>
      </c>
    </row>
    <row r="514">
      <c r="L514" s="5" t="s">
        <v>560</v>
      </c>
      <c r="M514" s="5" t="s">
        <v>5004</v>
      </c>
      <c r="N514" s="5" t="s">
        <v>1205</v>
      </c>
      <c r="O514" s="5" t="s">
        <v>5005</v>
      </c>
      <c r="P514" s="5" t="s">
        <v>3445</v>
      </c>
      <c r="Q514" s="5" t="s">
        <v>964</v>
      </c>
      <c r="R514" s="5" t="s">
        <v>5006</v>
      </c>
      <c r="S514" s="5" t="s">
        <v>2029</v>
      </c>
      <c r="T514" s="5" t="s">
        <v>5007</v>
      </c>
      <c r="U514" s="5" t="s">
        <v>3443</v>
      </c>
      <c r="V514" s="5" t="s">
        <v>5008</v>
      </c>
      <c r="W514" s="5" t="s">
        <v>5009</v>
      </c>
      <c r="X514" s="5" t="s">
        <v>5010</v>
      </c>
      <c r="Y514" s="5" t="s">
        <v>5011</v>
      </c>
      <c r="Z514" s="95" t="s">
        <v>5012</v>
      </c>
      <c r="AA514" s="95" t="s">
        <v>5013</v>
      </c>
      <c r="AB514" s="5" t="s">
        <v>5014</v>
      </c>
      <c r="AC514" s="5" t="s">
        <v>5015</v>
      </c>
      <c r="AD514" s="5" t="s">
        <v>5016</v>
      </c>
      <c r="AE514" s="5" t="s">
        <v>5017</v>
      </c>
      <c r="AF514" s="5" t="s">
        <v>5018</v>
      </c>
    </row>
    <row r="515">
      <c r="L515" s="5" t="s">
        <v>577</v>
      </c>
      <c r="M515" s="5" t="s">
        <v>1481</v>
      </c>
      <c r="N515" s="5" t="s">
        <v>307</v>
      </c>
      <c r="O515" s="5" t="s">
        <v>5019</v>
      </c>
      <c r="P515" s="5" t="s">
        <v>5020</v>
      </c>
      <c r="Q515" s="5" t="s">
        <v>964</v>
      </c>
      <c r="R515" s="5" t="s">
        <v>4296</v>
      </c>
      <c r="S515" s="5" t="s">
        <v>5021</v>
      </c>
      <c r="T515" s="5" t="s">
        <v>5022</v>
      </c>
      <c r="U515" s="5" t="s">
        <v>5023</v>
      </c>
      <c r="V515" s="5" t="s">
        <v>5024</v>
      </c>
      <c r="W515" s="5" t="s">
        <v>5025</v>
      </c>
      <c r="X515" s="5" t="s">
        <v>5026</v>
      </c>
      <c r="Y515" s="5" t="s">
        <v>5027</v>
      </c>
      <c r="Z515" s="95" t="s">
        <v>5028</v>
      </c>
      <c r="AA515" s="95" t="s">
        <v>5029</v>
      </c>
      <c r="AB515" s="5" t="s">
        <v>643</v>
      </c>
      <c r="AC515" s="5" t="s">
        <v>5030</v>
      </c>
      <c r="AD515" s="5" t="s">
        <v>5031</v>
      </c>
      <c r="AE515" s="5" t="s">
        <v>981</v>
      </c>
      <c r="AF515" s="5" t="s">
        <v>5032</v>
      </c>
    </row>
    <row r="516">
      <c r="L516" s="5" t="s">
        <v>595</v>
      </c>
      <c r="M516" s="5" t="s">
        <v>344</v>
      </c>
      <c r="N516" s="5" t="s">
        <v>5033</v>
      </c>
      <c r="O516" s="5" t="s">
        <v>5034</v>
      </c>
      <c r="P516" s="5" t="s">
        <v>5035</v>
      </c>
      <c r="Q516" s="5" t="s">
        <v>964</v>
      </c>
      <c r="R516" s="5" t="s">
        <v>5036</v>
      </c>
      <c r="S516" s="5" t="s">
        <v>5037</v>
      </c>
      <c r="T516" s="5" t="s">
        <v>5038</v>
      </c>
      <c r="U516" s="5" t="s">
        <v>5039</v>
      </c>
      <c r="V516" s="5" t="s">
        <v>5040</v>
      </c>
      <c r="W516" s="5" t="s">
        <v>2620</v>
      </c>
      <c r="X516" s="5" t="s">
        <v>5041</v>
      </c>
      <c r="Y516" s="5" t="s">
        <v>5042</v>
      </c>
      <c r="Z516" s="95" t="s">
        <v>5043</v>
      </c>
      <c r="AA516" s="95" t="s">
        <v>5044</v>
      </c>
      <c r="AB516" s="5" t="s">
        <v>324</v>
      </c>
      <c r="AC516" s="5" t="s">
        <v>5045</v>
      </c>
      <c r="AD516" s="5" t="s">
        <v>5046</v>
      </c>
      <c r="AE516" s="5" t="s">
        <v>342</v>
      </c>
      <c r="AF516" s="5" t="s">
        <v>5047</v>
      </c>
    </row>
    <row r="517">
      <c r="L517" s="5" t="s">
        <v>614</v>
      </c>
      <c r="M517" s="5" t="s">
        <v>5048</v>
      </c>
      <c r="N517" s="5" t="s">
        <v>5049</v>
      </c>
      <c r="O517" s="5" t="s">
        <v>5050</v>
      </c>
      <c r="P517" s="5" t="s">
        <v>5051</v>
      </c>
      <c r="Q517" s="5" t="s">
        <v>964</v>
      </c>
      <c r="R517" s="5" t="s">
        <v>5052</v>
      </c>
      <c r="S517" s="5" t="s">
        <v>5053</v>
      </c>
      <c r="T517" s="5" t="s">
        <v>5054</v>
      </c>
      <c r="U517" s="5" t="s">
        <v>5055</v>
      </c>
      <c r="V517" s="5" t="s">
        <v>5056</v>
      </c>
      <c r="W517" s="5" t="s">
        <v>5057</v>
      </c>
      <c r="X517" s="5" t="s">
        <v>5058</v>
      </c>
      <c r="Y517" s="5" t="s">
        <v>5059</v>
      </c>
      <c r="Z517" s="95" t="s">
        <v>5060</v>
      </c>
      <c r="AA517" s="95" t="s">
        <v>5061</v>
      </c>
      <c r="AB517" s="5" t="s">
        <v>306</v>
      </c>
      <c r="AC517" s="5" t="s">
        <v>5062</v>
      </c>
      <c r="AD517" s="5" t="s">
        <v>3150</v>
      </c>
      <c r="AE517" s="5" t="s">
        <v>5063</v>
      </c>
      <c r="AF517" s="5" t="s">
        <v>5064</v>
      </c>
    </row>
    <row r="518">
      <c r="L518" s="5" t="s">
        <v>308</v>
      </c>
      <c r="M518" s="5" t="s">
        <v>956</v>
      </c>
      <c r="N518" s="5" t="s">
        <v>5065</v>
      </c>
      <c r="O518" s="5" t="s">
        <v>3510</v>
      </c>
      <c r="P518" s="5" t="s">
        <v>3529</v>
      </c>
      <c r="Q518" s="5" t="s">
        <v>964</v>
      </c>
      <c r="R518" s="5" t="s">
        <v>5066</v>
      </c>
      <c r="S518" s="5" t="s">
        <v>5067</v>
      </c>
      <c r="T518" s="5" t="s">
        <v>5068</v>
      </c>
      <c r="U518" s="5" t="s">
        <v>5069</v>
      </c>
      <c r="V518" s="5" t="s">
        <v>5070</v>
      </c>
      <c r="W518" s="5" t="s">
        <v>5071</v>
      </c>
      <c r="X518" s="5" t="s">
        <v>5072</v>
      </c>
      <c r="Y518" s="5" t="s">
        <v>5073</v>
      </c>
      <c r="Z518" s="95" t="s">
        <v>5074</v>
      </c>
      <c r="AA518" s="95" t="s">
        <v>5075</v>
      </c>
      <c r="AB518" s="5" t="s">
        <v>5076</v>
      </c>
      <c r="AC518" s="5" t="s">
        <v>5077</v>
      </c>
      <c r="AD518" s="5" t="s">
        <v>5078</v>
      </c>
      <c r="AE518" s="5" t="s">
        <v>5079</v>
      </c>
      <c r="AF518" s="5" t="s">
        <v>5080</v>
      </c>
    </row>
    <row r="519">
      <c r="L519" s="5" t="s">
        <v>5081</v>
      </c>
      <c r="M519" s="5" t="s">
        <v>5082</v>
      </c>
      <c r="N519" s="5" t="s">
        <v>1738</v>
      </c>
      <c r="O519" s="5" t="s">
        <v>5083</v>
      </c>
      <c r="P519" s="5" t="s">
        <v>5084</v>
      </c>
      <c r="Q519" s="5" t="s">
        <v>964</v>
      </c>
      <c r="R519" s="5" t="s">
        <v>5085</v>
      </c>
      <c r="S519" s="5" t="s">
        <v>5086</v>
      </c>
      <c r="T519" s="5" t="s">
        <v>5087</v>
      </c>
      <c r="U519" s="5" t="s">
        <v>5088</v>
      </c>
      <c r="V519" s="5" t="s">
        <v>5089</v>
      </c>
      <c r="W519" s="5" t="s">
        <v>5090</v>
      </c>
      <c r="X519" s="5" t="s">
        <v>4977</v>
      </c>
      <c r="Y519" s="5" t="s">
        <v>5091</v>
      </c>
      <c r="Z519" s="95" t="s">
        <v>5092</v>
      </c>
      <c r="AA519" s="95" t="s">
        <v>5093</v>
      </c>
      <c r="AB519" s="5" t="s">
        <v>5094</v>
      </c>
      <c r="AC519" s="5" t="s">
        <v>5095</v>
      </c>
      <c r="AD519" s="5" t="s">
        <v>5096</v>
      </c>
      <c r="AE519" s="5" t="s">
        <v>5097</v>
      </c>
      <c r="AF519" s="5" t="s">
        <v>5098</v>
      </c>
    </row>
    <row r="520">
      <c r="L520" s="5" t="s">
        <v>5099</v>
      </c>
      <c r="M520" s="5" t="s">
        <v>1177</v>
      </c>
      <c r="N520" s="5" t="s">
        <v>5100</v>
      </c>
      <c r="O520" s="5" t="s">
        <v>4947</v>
      </c>
      <c r="P520" s="5" t="s">
        <v>5083</v>
      </c>
      <c r="Q520" s="5" t="s">
        <v>964</v>
      </c>
      <c r="R520" s="5" t="s">
        <v>5101</v>
      </c>
      <c r="S520" s="5" t="s">
        <v>5102</v>
      </c>
      <c r="T520" s="5" t="s">
        <v>5103</v>
      </c>
      <c r="U520" s="5" t="s">
        <v>5104</v>
      </c>
      <c r="V520" s="5" t="s">
        <v>5105</v>
      </c>
      <c r="W520" s="5" t="s">
        <v>5106</v>
      </c>
      <c r="X520" s="5" t="s">
        <v>5107</v>
      </c>
      <c r="Y520" s="5" t="s">
        <v>5108</v>
      </c>
      <c r="Z520" s="95" t="s">
        <v>5109</v>
      </c>
      <c r="AA520" s="95" t="s">
        <v>5110</v>
      </c>
      <c r="AB520" s="5" t="s">
        <v>5111</v>
      </c>
      <c r="AC520" s="5" t="s">
        <v>5112</v>
      </c>
      <c r="AD520" s="5" t="s">
        <v>5113</v>
      </c>
      <c r="AE520" s="5" t="s">
        <v>2938</v>
      </c>
      <c r="AF520" s="5" t="s">
        <v>5114</v>
      </c>
    </row>
    <row r="521">
      <c r="L521" s="5" t="s">
        <v>5115</v>
      </c>
      <c r="M521" s="5" t="s">
        <v>5116</v>
      </c>
      <c r="N521" s="5" t="s">
        <v>5117</v>
      </c>
      <c r="O521" s="5" t="s">
        <v>5118</v>
      </c>
      <c r="P521" s="5" t="s">
        <v>5119</v>
      </c>
      <c r="Q521" s="5" t="s">
        <v>1717</v>
      </c>
      <c r="R521" s="5" t="s">
        <v>5120</v>
      </c>
      <c r="S521" s="5" t="s">
        <v>5121</v>
      </c>
      <c r="T521" s="5" t="s">
        <v>5122</v>
      </c>
      <c r="U521" s="5" t="s">
        <v>706</v>
      </c>
      <c r="V521" s="5" t="s">
        <v>2939</v>
      </c>
      <c r="W521" s="5" t="s">
        <v>5123</v>
      </c>
      <c r="X521" s="5" t="s">
        <v>5124</v>
      </c>
      <c r="Y521" s="5" t="s">
        <v>5125</v>
      </c>
      <c r="Z521" s="95" t="s">
        <v>5126</v>
      </c>
      <c r="AA521" s="95" t="s">
        <v>5127</v>
      </c>
      <c r="AB521" s="5" t="s">
        <v>5128</v>
      </c>
      <c r="AC521" s="5" t="s">
        <v>5129</v>
      </c>
      <c r="AD521" s="5" t="s">
        <v>5130</v>
      </c>
      <c r="AE521" s="5" t="s">
        <v>5131</v>
      </c>
      <c r="AF521" s="5" t="s">
        <v>5132</v>
      </c>
    </row>
    <row r="522">
      <c r="L522" s="5" t="s">
        <v>5133</v>
      </c>
      <c r="M522" s="5" t="s">
        <v>1192</v>
      </c>
      <c r="N522" s="5" t="s">
        <v>5134</v>
      </c>
      <c r="O522" s="5" t="s">
        <v>5135</v>
      </c>
      <c r="P522" s="5" t="s">
        <v>5136</v>
      </c>
      <c r="Q522" s="5" t="s">
        <v>1717</v>
      </c>
      <c r="R522" s="5" t="s">
        <v>5137</v>
      </c>
      <c r="S522" s="5" t="s">
        <v>5138</v>
      </c>
      <c r="T522" s="5" t="s">
        <v>5139</v>
      </c>
      <c r="U522" s="5" t="s">
        <v>5140</v>
      </c>
      <c r="V522" s="5" t="s">
        <v>5141</v>
      </c>
      <c r="W522" s="5" t="s">
        <v>5142</v>
      </c>
      <c r="X522" s="5" t="s">
        <v>2602</v>
      </c>
      <c r="Y522" s="5" t="s">
        <v>5143</v>
      </c>
      <c r="Z522" s="95" t="s">
        <v>5144</v>
      </c>
      <c r="AA522" s="95" t="s">
        <v>5145</v>
      </c>
      <c r="AB522" s="5" t="s">
        <v>3878</v>
      </c>
      <c r="AC522" s="5" t="s">
        <v>5146</v>
      </c>
      <c r="AD522" s="5" t="s">
        <v>5147</v>
      </c>
      <c r="AE522" s="5" t="s">
        <v>5148</v>
      </c>
      <c r="AF522" s="5" t="s">
        <v>5149</v>
      </c>
    </row>
    <row r="523">
      <c r="L523" s="5" t="s">
        <v>5150</v>
      </c>
      <c r="M523" s="5" t="s">
        <v>5151</v>
      </c>
      <c r="N523" s="5" t="s">
        <v>5152</v>
      </c>
      <c r="O523" s="5" t="s">
        <v>5153</v>
      </c>
      <c r="P523" s="5" t="s">
        <v>5154</v>
      </c>
      <c r="Q523" s="5" t="s">
        <v>1717</v>
      </c>
      <c r="R523" s="5" t="s">
        <v>5155</v>
      </c>
      <c r="S523" s="5" t="s">
        <v>5156</v>
      </c>
      <c r="T523" s="5" t="s">
        <v>5157</v>
      </c>
      <c r="U523" s="5" t="s">
        <v>5158</v>
      </c>
      <c r="V523" s="5" t="s">
        <v>5159</v>
      </c>
      <c r="W523" s="5" t="s">
        <v>5160</v>
      </c>
      <c r="X523" s="5" t="s">
        <v>5161</v>
      </c>
      <c r="Y523" s="5" t="s">
        <v>5162</v>
      </c>
      <c r="Z523" s="95" t="s">
        <v>1125</v>
      </c>
      <c r="AA523" s="95" t="s">
        <v>5163</v>
      </c>
      <c r="AB523" s="5" t="s">
        <v>5164</v>
      </c>
      <c r="AC523" s="5" t="s">
        <v>5165</v>
      </c>
      <c r="AD523" s="5" t="s">
        <v>1557</v>
      </c>
      <c r="AE523" s="5" t="s">
        <v>5166</v>
      </c>
      <c r="AF523" s="5" t="s">
        <v>5167</v>
      </c>
    </row>
    <row r="524">
      <c r="L524" s="5" t="s">
        <v>5168</v>
      </c>
      <c r="M524" s="5" t="s">
        <v>5169</v>
      </c>
      <c r="N524" s="5" t="s">
        <v>5170</v>
      </c>
      <c r="O524" s="5" t="s">
        <v>5136</v>
      </c>
      <c r="P524" s="5" t="s">
        <v>5171</v>
      </c>
      <c r="Q524" s="5" t="s">
        <v>1717</v>
      </c>
      <c r="R524" s="5" t="s">
        <v>5172</v>
      </c>
      <c r="S524" s="5" t="s">
        <v>5173</v>
      </c>
      <c r="T524" s="5" t="s">
        <v>5174</v>
      </c>
      <c r="U524" s="5" t="s">
        <v>5175</v>
      </c>
      <c r="V524" s="5" t="s">
        <v>5176</v>
      </c>
      <c r="W524" s="5" t="s">
        <v>5177</v>
      </c>
      <c r="X524" s="5" t="s">
        <v>5178</v>
      </c>
      <c r="Y524" s="5" t="s">
        <v>5179</v>
      </c>
      <c r="Z524" s="95" t="s">
        <v>5180</v>
      </c>
      <c r="AA524" s="95" t="s">
        <v>5181</v>
      </c>
      <c r="AB524" s="5" t="s">
        <v>5182</v>
      </c>
      <c r="AC524" s="5" t="s">
        <v>5183</v>
      </c>
      <c r="AD524" s="5" t="s">
        <v>5184</v>
      </c>
      <c r="AE524" s="5" t="s">
        <v>5185</v>
      </c>
      <c r="AF524" s="5" t="s">
        <v>5186</v>
      </c>
    </row>
    <row r="525">
      <c r="L525" s="5" t="s">
        <v>5187</v>
      </c>
      <c r="M525" s="5" t="s">
        <v>5188</v>
      </c>
      <c r="N525" s="5" t="s">
        <v>5189</v>
      </c>
      <c r="O525" s="5" t="s">
        <v>5190</v>
      </c>
      <c r="P525" s="5" t="s">
        <v>5191</v>
      </c>
      <c r="Q525" s="5" t="s">
        <v>5192</v>
      </c>
      <c r="R525" s="5" t="s">
        <v>5193</v>
      </c>
      <c r="S525" s="5" t="s">
        <v>5194</v>
      </c>
      <c r="T525" s="5" t="s">
        <v>5195</v>
      </c>
      <c r="U525" s="5" t="s">
        <v>5196</v>
      </c>
      <c r="V525" s="5" t="s">
        <v>5197</v>
      </c>
      <c r="W525" s="5" t="s">
        <v>5198</v>
      </c>
      <c r="X525" s="5" t="s">
        <v>5199</v>
      </c>
      <c r="Y525" s="5" t="s">
        <v>5200</v>
      </c>
      <c r="Z525" s="95" t="s">
        <v>5201</v>
      </c>
      <c r="AA525" s="95" t="s">
        <v>5202</v>
      </c>
      <c r="AB525" s="5" t="s">
        <v>5203</v>
      </c>
      <c r="AC525" s="5" t="s">
        <v>5204</v>
      </c>
      <c r="AD525" s="5" t="s">
        <v>5205</v>
      </c>
      <c r="AE525" s="5" t="s">
        <v>1275</v>
      </c>
      <c r="AF525" s="5" t="s">
        <v>5206</v>
      </c>
    </row>
    <row r="526">
      <c r="J526" s="1" t="s">
        <v>5207</v>
      </c>
      <c r="L526" s="5" t="s">
        <v>5208</v>
      </c>
      <c r="M526" s="5" t="s">
        <v>5209</v>
      </c>
      <c r="N526" s="5" t="s">
        <v>5210</v>
      </c>
      <c r="O526" s="5" t="s">
        <v>5211</v>
      </c>
      <c r="P526" s="5" t="s">
        <v>5212</v>
      </c>
      <c r="Q526" s="5" t="s">
        <v>5192</v>
      </c>
      <c r="R526" s="5" t="s">
        <v>5213</v>
      </c>
      <c r="S526" s="5" t="s">
        <v>5214</v>
      </c>
      <c r="T526" s="5" t="s">
        <v>5215</v>
      </c>
      <c r="U526" s="5" t="s">
        <v>3299</v>
      </c>
      <c r="V526" s="5" t="s">
        <v>5216</v>
      </c>
      <c r="W526" s="5" t="s">
        <v>5217</v>
      </c>
      <c r="X526" s="5" t="s">
        <v>5218</v>
      </c>
      <c r="Y526" s="5" t="s">
        <v>5219</v>
      </c>
      <c r="Z526" s="95" t="s">
        <v>5220</v>
      </c>
      <c r="AA526" s="95" t="s">
        <v>5221</v>
      </c>
      <c r="AB526" s="5" t="s">
        <v>5222</v>
      </c>
      <c r="AC526" s="5" t="s">
        <v>5223</v>
      </c>
      <c r="AD526" s="5" t="s">
        <v>5224</v>
      </c>
      <c r="AE526" s="5" t="s">
        <v>5225</v>
      </c>
      <c r="AF526" s="5" t="s">
        <v>5226</v>
      </c>
    </row>
    <row r="527">
      <c r="L527" s="5" t="s">
        <v>5227</v>
      </c>
      <c r="M527" s="5" t="s">
        <v>5228</v>
      </c>
      <c r="N527" s="5" t="s">
        <v>5229</v>
      </c>
      <c r="O527" s="5" t="s">
        <v>5230</v>
      </c>
      <c r="P527" s="5" t="s">
        <v>5231</v>
      </c>
      <c r="Q527" s="5" t="s">
        <v>5192</v>
      </c>
      <c r="R527" s="5" t="s">
        <v>5232</v>
      </c>
      <c r="S527" s="5" t="s">
        <v>5233</v>
      </c>
      <c r="T527" s="5" t="s">
        <v>5234</v>
      </c>
      <c r="U527" s="5" t="s">
        <v>5235</v>
      </c>
      <c r="V527" s="5" t="s">
        <v>5236</v>
      </c>
      <c r="W527" s="5" t="s">
        <v>5237</v>
      </c>
      <c r="X527" s="5" t="s">
        <v>5238</v>
      </c>
      <c r="Y527" s="5" t="s">
        <v>5239</v>
      </c>
      <c r="Z527" s="95" t="s">
        <v>5240</v>
      </c>
      <c r="AA527" s="95" t="s">
        <v>5241</v>
      </c>
      <c r="AB527" s="5" t="s">
        <v>5242</v>
      </c>
      <c r="AC527" s="5" t="s">
        <v>5243</v>
      </c>
      <c r="AD527" s="5" t="s">
        <v>736</v>
      </c>
      <c r="AE527" s="5" t="s">
        <v>5244</v>
      </c>
      <c r="AF527" s="5" t="s">
        <v>5245</v>
      </c>
    </row>
    <row r="528">
      <c r="L528" s="5" t="s">
        <v>925</v>
      </c>
      <c r="M528" s="5" t="s">
        <v>5246</v>
      </c>
      <c r="N528" s="5" t="s">
        <v>5247</v>
      </c>
      <c r="O528" s="5" t="s">
        <v>5248</v>
      </c>
      <c r="P528" s="5" t="s">
        <v>5249</v>
      </c>
      <c r="Q528" s="5" t="s">
        <v>5192</v>
      </c>
      <c r="R528" s="5" t="s">
        <v>5250</v>
      </c>
      <c r="S528" s="5" t="s">
        <v>5251</v>
      </c>
      <c r="T528" s="5" t="s">
        <v>5252</v>
      </c>
      <c r="U528" s="5" t="s">
        <v>5253</v>
      </c>
      <c r="V528" s="5" t="s">
        <v>5254</v>
      </c>
      <c r="W528" s="5" t="s">
        <v>5255</v>
      </c>
      <c r="X528" s="5" t="s">
        <v>5256</v>
      </c>
      <c r="Y528" s="5" t="s">
        <v>5257</v>
      </c>
      <c r="Z528" s="95" t="s">
        <v>5258</v>
      </c>
      <c r="AA528" s="95" t="s">
        <v>5259</v>
      </c>
      <c r="AB528" s="5" t="s">
        <v>5260</v>
      </c>
      <c r="AC528" s="5" t="s">
        <v>5261</v>
      </c>
      <c r="AD528" s="5" t="s">
        <v>5262</v>
      </c>
      <c r="AE528" s="5" t="s">
        <v>5263</v>
      </c>
      <c r="AF528" s="5" t="s">
        <v>5264</v>
      </c>
    </row>
    <row r="529">
      <c r="L529" s="5" t="s">
        <v>4309</v>
      </c>
      <c r="M529" s="5" t="s">
        <v>5265</v>
      </c>
      <c r="N529" s="5" t="s">
        <v>5266</v>
      </c>
      <c r="O529" s="5" t="s">
        <v>5267</v>
      </c>
      <c r="P529" s="5" t="s">
        <v>5268</v>
      </c>
      <c r="Q529" s="5" t="s">
        <v>5269</v>
      </c>
      <c r="R529" s="5" t="s">
        <v>5270</v>
      </c>
      <c r="S529" s="5" t="s">
        <v>5271</v>
      </c>
      <c r="T529" s="5" t="s">
        <v>5272</v>
      </c>
      <c r="U529" s="5" t="s">
        <v>5273</v>
      </c>
      <c r="V529" s="5" t="s">
        <v>5274</v>
      </c>
      <c r="W529" s="5" t="s">
        <v>5275</v>
      </c>
      <c r="X529" s="5" t="s">
        <v>5276</v>
      </c>
      <c r="Y529" s="5" t="s">
        <v>5277</v>
      </c>
      <c r="Z529" s="95" t="s">
        <v>5278</v>
      </c>
      <c r="AA529" s="95" t="s">
        <v>5279</v>
      </c>
      <c r="AB529" s="5" t="s">
        <v>5280</v>
      </c>
      <c r="AC529" s="5" t="s">
        <v>5281</v>
      </c>
      <c r="AD529" s="5" t="s">
        <v>5282</v>
      </c>
      <c r="AE529" s="5" t="s">
        <v>5283</v>
      </c>
      <c r="AF529" s="5" t="s">
        <v>5284</v>
      </c>
    </row>
    <row r="530">
      <c r="L530" s="5" t="s">
        <v>5285</v>
      </c>
      <c r="M530" s="5" t="s">
        <v>5286</v>
      </c>
      <c r="N530" s="5" t="s">
        <v>5287</v>
      </c>
      <c r="O530" s="5" t="s">
        <v>5288</v>
      </c>
      <c r="P530" s="5" t="s">
        <v>5289</v>
      </c>
      <c r="Q530" s="5" t="s">
        <v>5269</v>
      </c>
      <c r="R530" s="5" t="s">
        <v>5290</v>
      </c>
      <c r="S530" s="5" t="s">
        <v>5291</v>
      </c>
      <c r="T530" s="5" t="s">
        <v>5292</v>
      </c>
      <c r="U530" s="5" t="s">
        <v>5293</v>
      </c>
      <c r="V530" s="5" t="s">
        <v>5294</v>
      </c>
      <c r="W530" s="5" t="s">
        <v>5295</v>
      </c>
      <c r="X530" s="5" t="s">
        <v>5296</v>
      </c>
      <c r="Y530" s="5" t="s">
        <v>5297</v>
      </c>
      <c r="Z530" s="95" t="s">
        <v>5298</v>
      </c>
      <c r="AA530" s="95" t="s">
        <v>5299</v>
      </c>
      <c r="AB530" s="5" t="s">
        <v>5300</v>
      </c>
      <c r="AC530" s="5" t="s">
        <v>5301</v>
      </c>
      <c r="AD530" s="5" t="s">
        <v>3123</v>
      </c>
      <c r="AE530" s="5" t="s">
        <v>5302</v>
      </c>
      <c r="AF530" s="5" t="s">
        <v>5303</v>
      </c>
    </row>
    <row r="531">
      <c r="L531" s="5" t="s">
        <v>5304</v>
      </c>
      <c r="M531" s="5" t="s">
        <v>5305</v>
      </c>
      <c r="N531" s="5" t="s">
        <v>5306</v>
      </c>
      <c r="O531" s="5" t="s">
        <v>5307</v>
      </c>
      <c r="P531" s="5" t="s">
        <v>5308</v>
      </c>
      <c r="Q531" s="5" t="s">
        <v>5269</v>
      </c>
      <c r="R531" s="5" t="s">
        <v>5309</v>
      </c>
      <c r="S531" s="5" t="s">
        <v>5310</v>
      </c>
      <c r="T531" s="5" t="s">
        <v>5311</v>
      </c>
      <c r="U531" s="5" t="s">
        <v>5312</v>
      </c>
      <c r="V531" s="5" t="s">
        <v>5313</v>
      </c>
      <c r="W531" s="5" t="s">
        <v>5314</v>
      </c>
      <c r="X531" s="5" t="s">
        <v>5315</v>
      </c>
      <c r="Y531" s="5" t="s">
        <v>5316</v>
      </c>
      <c r="Z531" s="95" t="s">
        <v>5317</v>
      </c>
      <c r="AA531" s="95" t="s">
        <v>5318</v>
      </c>
      <c r="AB531" s="5" t="s">
        <v>5319</v>
      </c>
      <c r="AC531" s="5" t="s">
        <v>5320</v>
      </c>
      <c r="AD531" s="5" t="s">
        <v>5321</v>
      </c>
      <c r="AE531" s="5" t="s">
        <v>5322</v>
      </c>
      <c r="AF531" s="5" t="s">
        <v>5323</v>
      </c>
    </row>
    <row r="532">
      <c r="L532" s="5" t="s">
        <v>972</v>
      </c>
      <c r="M532" s="5" t="s">
        <v>5324</v>
      </c>
      <c r="N532" s="5" t="s">
        <v>5043</v>
      </c>
      <c r="O532" s="5" t="s">
        <v>5325</v>
      </c>
      <c r="P532" s="5" t="s">
        <v>5326</v>
      </c>
      <c r="Q532" s="5" t="s">
        <v>5327</v>
      </c>
      <c r="R532" s="5" t="s">
        <v>5328</v>
      </c>
      <c r="S532" s="5" t="s">
        <v>5329</v>
      </c>
      <c r="T532" s="5" t="s">
        <v>5330</v>
      </c>
      <c r="U532" s="5" t="s">
        <v>5331</v>
      </c>
      <c r="V532" s="5" t="s">
        <v>5332</v>
      </c>
      <c r="W532" s="5" t="s">
        <v>5333</v>
      </c>
      <c r="X532" s="5" t="s">
        <v>5334</v>
      </c>
      <c r="Y532" s="5" t="s">
        <v>5335</v>
      </c>
      <c r="Z532" s="95" t="s">
        <v>5336</v>
      </c>
      <c r="AA532" s="95" t="s">
        <v>5337</v>
      </c>
      <c r="AB532" s="5" t="s">
        <v>5338</v>
      </c>
      <c r="AC532" s="5" t="s">
        <v>5339</v>
      </c>
      <c r="AD532" s="5" t="s">
        <v>5340</v>
      </c>
      <c r="AE532" s="5" t="s">
        <v>5341</v>
      </c>
      <c r="AF532" s="5" t="s">
        <v>5342</v>
      </c>
    </row>
    <row r="533">
      <c r="L533" s="5" t="s">
        <v>5343</v>
      </c>
      <c r="M533" s="5" t="s">
        <v>5344</v>
      </c>
      <c r="N533" s="5" t="s">
        <v>5345</v>
      </c>
      <c r="O533" s="5" t="s">
        <v>5346</v>
      </c>
      <c r="P533" s="5" t="s">
        <v>5347</v>
      </c>
      <c r="Q533" s="5" t="s">
        <v>5327</v>
      </c>
      <c r="R533" s="5" t="s">
        <v>5348</v>
      </c>
      <c r="S533" s="5" t="s">
        <v>5349</v>
      </c>
      <c r="T533" s="5" t="s">
        <v>5350</v>
      </c>
      <c r="U533" s="5" t="s">
        <v>5351</v>
      </c>
      <c r="V533" s="5" t="s">
        <v>5352</v>
      </c>
      <c r="W533" s="5" t="s">
        <v>5353</v>
      </c>
      <c r="X533" s="5" t="s">
        <v>5354</v>
      </c>
      <c r="Y533" s="5" t="s">
        <v>5355</v>
      </c>
      <c r="Z533" s="95" t="s">
        <v>5356</v>
      </c>
      <c r="AA533" s="95" t="s">
        <v>5357</v>
      </c>
      <c r="AB533" s="5" t="s">
        <v>5004</v>
      </c>
      <c r="AC533" s="5" t="s">
        <v>5358</v>
      </c>
      <c r="AD533" s="5" t="s">
        <v>3540</v>
      </c>
      <c r="AE533" s="5" t="s">
        <v>5359</v>
      </c>
      <c r="AF533" s="5" t="s">
        <v>5360</v>
      </c>
    </row>
    <row r="534">
      <c r="L534" s="5" t="s">
        <v>5361</v>
      </c>
      <c r="M534" s="5" t="s">
        <v>5362</v>
      </c>
      <c r="N534" s="5" t="s">
        <v>5363</v>
      </c>
      <c r="O534" s="5" t="s">
        <v>5364</v>
      </c>
      <c r="P534" s="5" t="s">
        <v>5365</v>
      </c>
      <c r="Q534" s="5" t="s">
        <v>5366</v>
      </c>
      <c r="R534" s="5" t="s">
        <v>5367</v>
      </c>
      <c r="S534" s="5" t="s">
        <v>5368</v>
      </c>
      <c r="T534" s="5" t="s">
        <v>5369</v>
      </c>
      <c r="U534" s="5" t="s">
        <v>5370</v>
      </c>
      <c r="V534" s="5" t="s">
        <v>5371</v>
      </c>
      <c r="W534" s="5" t="s">
        <v>5372</v>
      </c>
      <c r="X534" s="5" t="s">
        <v>5373</v>
      </c>
      <c r="Y534" s="5" t="s">
        <v>5374</v>
      </c>
      <c r="Z534" s="95" t="s">
        <v>5375</v>
      </c>
      <c r="AA534" s="95" t="s">
        <v>5376</v>
      </c>
      <c r="AB534" s="5" t="s">
        <v>5377</v>
      </c>
      <c r="AC534" s="5" t="s">
        <v>5378</v>
      </c>
      <c r="AD534" s="5" t="s">
        <v>5379</v>
      </c>
      <c r="AE534" s="5" t="s">
        <v>5380</v>
      </c>
      <c r="AF534" s="5" t="s">
        <v>5381</v>
      </c>
    </row>
    <row r="535">
      <c r="L535" s="5" t="s">
        <v>5382</v>
      </c>
      <c r="M535" s="5" t="s">
        <v>5383</v>
      </c>
      <c r="N535" s="5" t="s">
        <v>1828</v>
      </c>
      <c r="O535" s="5" t="s">
        <v>5384</v>
      </c>
      <c r="P535" s="5" t="s">
        <v>5385</v>
      </c>
      <c r="Q535" s="5" t="s">
        <v>5366</v>
      </c>
      <c r="R535" s="5" t="s">
        <v>3550</v>
      </c>
      <c r="S535" s="5" t="s">
        <v>5386</v>
      </c>
      <c r="T535" s="5" t="s">
        <v>5387</v>
      </c>
      <c r="U535" s="5" t="s">
        <v>5388</v>
      </c>
      <c r="V535" s="5" t="s">
        <v>5389</v>
      </c>
      <c r="W535" s="5" t="s">
        <v>5390</v>
      </c>
      <c r="X535" s="5" t="s">
        <v>628</v>
      </c>
      <c r="Y535" s="5" t="s">
        <v>5391</v>
      </c>
      <c r="Z535" s="95" t="s">
        <v>5392</v>
      </c>
      <c r="AA535" s="95" t="s">
        <v>5393</v>
      </c>
      <c r="AB535" s="5" t="s">
        <v>5394</v>
      </c>
      <c r="AC535" s="5" t="s">
        <v>5395</v>
      </c>
      <c r="AD535" s="5" t="s">
        <v>5003</v>
      </c>
      <c r="AE535" s="5" t="s">
        <v>5396</v>
      </c>
      <c r="AF535" s="5" t="s">
        <v>5397</v>
      </c>
    </row>
    <row r="536">
      <c r="L536" s="5" t="s">
        <v>1429</v>
      </c>
      <c r="M536" s="5" t="s">
        <v>5398</v>
      </c>
      <c r="N536" s="5" t="s">
        <v>345</v>
      </c>
      <c r="O536" s="5" t="s">
        <v>3494</v>
      </c>
      <c r="P536" s="5" t="s">
        <v>5399</v>
      </c>
      <c r="Q536" s="5" t="s">
        <v>5400</v>
      </c>
      <c r="R536" s="5" t="s">
        <v>5401</v>
      </c>
      <c r="S536" s="5" t="s">
        <v>5402</v>
      </c>
      <c r="T536" s="5" t="s">
        <v>5403</v>
      </c>
      <c r="U536" s="5" t="s">
        <v>5404</v>
      </c>
      <c r="V536" s="5" t="s">
        <v>5405</v>
      </c>
      <c r="W536" s="5" t="s">
        <v>5406</v>
      </c>
      <c r="X536" s="5" t="s">
        <v>5407</v>
      </c>
      <c r="Y536" s="5" t="s">
        <v>5408</v>
      </c>
      <c r="Z536" s="95" t="s">
        <v>5409</v>
      </c>
      <c r="AA536" s="95" t="s">
        <v>365</v>
      </c>
      <c r="AB536" s="5" t="s">
        <v>5410</v>
      </c>
      <c r="AC536" s="5" t="s">
        <v>5411</v>
      </c>
      <c r="AD536" s="5" t="s">
        <v>5412</v>
      </c>
      <c r="AE536" s="5" t="s">
        <v>5413</v>
      </c>
      <c r="AF536" s="5" t="s">
        <v>5321</v>
      </c>
    </row>
    <row r="537">
      <c r="L537" s="5" t="s">
        <v>5414</v>
      </c>
      <c r="M537" s="5" t="s">
        <v>5415</v>
      </c>
      <c r="N537" s="5" t="s">
        <v>5416</v>
      </c>
      <c r="O537" s="5" t="s">
        <v>5417</v>
      </c>
      <c r="P537" s="5" t="s">
        <v>5418</v>
      </c>
      <c r="Q537" s="5" t="s">
        <v>5419</v>
      </c>
      <c r="R537" s="5" t="s">
        <v>5420</v>
      </c>
      <c r="S537" s="5" t="s">
        <v>5172</v>
      </c>
      <c r="T537" s="5" t="s">
        <v>5421</v>
      </c>
      <c r="U537" s="5" t="s">
        <v>5422</v>
      </c>
      <c r="V537" s="5" t="s">
        <v>5423</v>
      </c>
      <c r="W537" s="5" t="s">
        <v>5424</v>
      </c>
      <c r="X537" s="5" t="s">
        <v>5133</v>
      </c>
      <c r="Y537" s="5" t="s">
        <v>5425</v>
      </c>
      <c r="Z537" s="95" t="s">
        <v>5100</v>
      </c>
      <c r="AA537" s="95" t="s">
        <v>5426</v>
      </c>
      <c r="AB537" s="5" t="s">
        <v>5427</v>
      </c>
      <c r="AC537" s="5" t="s">
        <v>5428</v>
      </c>
      <c r="AD537" s="5" t="s">
        <v>5429</v>
      </c>
      <c r="AE537" s="5" t="s">
        <v>5430</v>
      </c>
      <c r="AF537" s="5" t="s">
        <v>4974</v>
      </c>
    </row>
    <row r="538">
      <c r="L538" s="5" t="s">
        <v>5431</v>
      </c>
      <c r="M538" s="5" t="s">
        <v>5432</v>
      </c>
      <c r="N538" s="5" t="s">
        <v>431</v>
      </c>
      <c r="O538" s="5" t="s">
        <v>5327</v>
      </c>
      <c r="P538" s="5" t="s">
        <v>5433</v>
      </c>
      <c r="Q538" s="5" t="s">
        <v>5434</v>
      </c>
      <c r="R538" s="5" t="s">
        <v>5435</v>
      </c>
      <c r="S538" s="5" t="s">
        <v>5436</v>
      </c>
      <c r="T538" s="5" t="s">
        <v>5437</v>
      </c>
      <c r="U538" s="5" t="s">
        <v>5438</v>
      </c>
      <c r="V538" s="5" t="s">
        <v>5439</v>
      </c>
      <c r="W538" s="5" t="s">
        <v>5440</v>
      </c>
      <c r="X538" s="5" t="s">
        <v>5441</v>
      </c>
      <c r="Y538" s="5" t="s">
        <v>5442</v>
      </c>
      <c r="Z538" s="95" t="s">
        <v>5443</v>
      </c>
      <c r="AA538" s="95" t="s">
        <v>5444</v>
      </c>
      <c r="AB538" s="5" t="s">
        <v>1349</v>
      </c>
      <c r="AC538" s="5" t="s">
        <v>5445</v>
      </c>
      <c r="AD538" s="5" t="s">
        <v>5446</v>
      </c>
      <c r="AE538" s="5" t="s">
        <v>5447</v>
      </c>
      <c r="AF538" s="5" t="s">
        <v>5448</v>
      </c>
    </row>
    <row r="539">
      <c r="L539" s="5" t="s">
        <v>5449</v>
      </c>
      <c r="M539" s="5" t="s">
        <v>5450</v>
      </c>
      <c r="N539" s="5" t="s">
        <v>375</v>
      </c>
      <c r="O539" s="5" t="s">
        <v>5451</v>
      </c>
      <c r="P539" s="5" t="s">
        <v>5452</v>
      </c>
      <c r="Q539" s="5" t="s">
        <v>5453</v>
      </c>
      <c r="R539" s="5" t="s">
        <v>5454</v>
      </c>
      <c r="S539" s="5" t="s">
        <v>5455</v>
      </c>
      <c r="T539" s="5" t="s">
        <v>5456</v>
      </c>
      <c r="U539" s="5" t="s">
        <v>5457</v>
      </c>
      <c r="V539" s="5" t="s">
        <v>5458</v>
      </c>
      <c r="W539" s="5" t="s">
        <v>5459</v>
      </c>
      <c r="X539" s="5" t="s">
        <v>5460</v>
      </c>
      <c r="Y539" s="5" t="s">
        <v>5461</v>
      </c>
      <c r="Z539" s="95" t="s">
        <v>5462</v>
      </c>
      <c r="AA539" s="95" t="s">
        <v>5463</v>
      </c>
      <c r="AB539" s="5" t="s">
        <v>5464</v>
      </c>
      <c r="AC539" s="5" t="s">
        <v>5465</v>
      </c>
      <c r="AD539" s="5" t="s">
        <v>5466</v>
      </c>
      <c r="AE539" s="5" t="s">
        <v>1181</v>
      </c>
      <c r="AF539" s="5" t="s">
        <v>5467</v>
      </c>
    </row>
    <row r="540">
      <c r="L540" s="5" t="s">
        <v>5468</v>
      </c>
      <c r="M540" s="5" t="s">
        <v>5469</v>
      </c>
      <c r="N540" s="5" t="s">
        <v>5470</v>
      </c>
      <c r="O540" s="5" t="s">
        <v>3646</v>
      </c>
      <c r="P540" s="5" t="s">
        <v>5471</v>
      </c>
      <c r="Q540" s="5" t="s">
        <v>5472</v>
      </c>
      <c r="R540" s="5" t="s">
        <v>5473</v>
      </c>
      <c r="S540" s="5" t="s">
        <v>5474</v>
      </c>
      <c r="T540" s="5" t="s">
        <v>5475</v>
      </c>
      <c r="U540" s="5" t="s">
        <v>5476</v>
      </c>
      <c r="V540" s="5" t="s">
        <v>5477</v>
      </c>
      <c r="W540" s="5" t="s">
        <v>5478</v>
      </c>
      <c r="X540" s="5" t="s">
        <v>5479</v>
      </c>
      <c r="Y540" s="5" t="s">
        <v>5480</v>
      </c>
      <c r="Z540" s="95" t="s">
        <v>5481</v>
      </c>
      <c r="AA540" s="95" t="s">
        <v>568</v>
      </c>
      <c r="AB540" s="5" t="s">
        <v>5482</v>
      </c>
      <c r="AC540" s="5" t="s">
        <v>5483</v>
      </c>
      <c r="AD540" s="5" t="s">
        <v>321</v>
      </c>
      <c r="AE540" s="5" t="s">
        <v>5484</v>
      </c>
      <c r="AF540" s="5" t="s">
        <v>5485</v>
      </c>
    </row>
    <row r="541">
      <c r="L541" s="5" t="s">
        <v>5486</v>
      </c>
      <c r="M541" s="5" t="s">
        <v>5487</v>
      </c>
      <c r="N541" s="5" t="s">
        <v>5488</v>
      </c>
      <c r="O541" s="5" t="s">
        <v>5489</v>
      </c>
      <c r="P541" s="5" t="s">
        <v>5490</v>
      </c>
      <c r="Q541" s="5" t="s">
        <v>5491</v>
      </c>
      <c r="R541" s="5" t="s">
        <v>5492</v>
      </c>
      <c r="S541" s="5" t="s">
        <v>5493</v>
      </c>
      <c r="T541" s="5" t="s">
        <v>5494</v>
      </c>
      <c r="U541" s="5" t="s">
        <v>5495</v>
      </c>
      <c r="V541" s="5" t="s">
        <v>5496</v>
      </c>
      <c r="W541" s="5" t="s">
        <v>5497</v>
      </c>
      <c r="X541" s="5" t="s">
        <v>5498</v>
      </c>
      <c r="Y541" s="5" t="s">
        <v>5499</v>
      </c>
      <c r="Z541" s="95" t="s">
        <v>5500</v>
      </c>
      <c r="AA541" s="95" t="s">
        <v>5501</v>
      </c>
      <c r="AB541" s="5" t="s">
        <v>5502</v>
      </c>
      <c r="AC541" s="5" t="s">
        <v>5503</v>
      </c>
      <c r="AD541" s="5" t="s">
        <v>322</v>
      </c>
      <c r="AE541" s="5" t="s">
        <v>899</v>
      </c>
      <c r="AF541" s="5" t="s">
        <v>5504</v>
      </c>
    </row>
    <row r="542">
      <c r="L542" s="5" t="s">
        <v>5505</v>
      </c>
      <c r="M542" s="5" t="s">
        <v>5506</v>
      </c>
      <c r="N542" s="5" t="s">
        <v>1067</v>
      </c>
      <c r="O542" s="5" t="s">
        <v>5507</v>
      </c>
      <c r="P542" s="5" t="s">
        <v>5508</v>
      </c>
      <c r="Q542" s="5" t="s">
        <v>5509</v>
      </c>
      <c r="R542" s="5" t="s">
        <v>5510</v>
      </c>
      <c r="S542" s="5" t="s">
        <v>5511</v>
      </c>
      <c r="T542" s="5" t="s">
        <v>5512</v>
      </c>
      <c r="U542" s="5" t="s">
        <v>5513</v>
      </c>
      <c r="V542" s="5" t="s">
        <v>5514</v>
      </c>
      <c r="W542" s="5" t="s">
        <v>5515</v>
      </c>
      <c r="X542" s="5" t="s">
        <v>5516</v>
      </c>
      <c r="Y542" s="5" t="s">
        <v>5517</v>
      </c>
      <c r="Z542" s="95" t="s">
        <v>5518</v>
      </c>
      <c r="AA542" s="95" t="s">
        <v>5519</v>
      </c>
      <c r="AB542" s="5" t="s">
        <v>5520</v>
      </c>
      <c r="AC542" s="5" t="s">
        <v>5521</v>
      </c>
      <c r="AD542" s="5" t="s">
        <v>5522</v>
      </c>
      <c r="AE542" s="5" t="s">
        <v>3239</v>
      </c>
      <c r="AF542" s="5" t="s">
        <v>4990</v>
      </c>
    </row>
    <row r="543">
      <c r="L543" s="5" t="s">
        <v>4828</v>
      </c>
      <c r="M543" s="5" t="s">
        <v>5523</v>
      </c>
      <c r="N543" s="5" t="s">
        <v>1019</v>
      </c>
      <c r="O543" s="5" t="s">
        <v>5524</v>
      </c>
      <c r="P543" s="5" t="s">
        <v>5525</v>
      </c>
      <c r="Q543" s="5" t="s">
        <v>5526</v>
      </c>
      <c r="R543" s="5" t="s">
        <v>5527</v>
      </c>
      <c r="S543" s="5" t="s">
        <v>5528</v>
      </c>
      <c r="T543" s="5" t="s">
        <v>5529</v>
      </c>
      <c r="U543" s="5" t="s">
        <v>5530</v>
      </c>
      <c r="V543" s="5" t="s">
        <v>5531</v>
      </c>
      <c r="W543" s="5" t="s">
        <v>5532</v>
      </c>
      <c r="X543" s="5" t="s">
        <v>5533</v>
      </c>
      <c r="Y543" s="5" t="s">
        <v>5534</v>
      </c>
      <c r="Z543" s="95" t="s">
        <v>5535</v>
      </c>
      <c r="AA543" s="95" t="s">
        <v>5536</v>
      </c>
      <c r="AB543" s="5" t="s">
        <v>5537</v>
      </c>
      <c r="AC543" s="5" t="s">
        <v>5538</v>
      </c>
      <c r="AD543" s="5" t="s">
        <v>5539</v>
      </c>
      <c r="AE543" s="5" t="s">
        <v>5540</v>
      </c>
      <c r="AF543" s="5" t="s">
        <v>5541</v>
      </c>
    </row>
    <row r="544">
      <c r="L544" s="5" t="s">
        <v>1312</v>
      </c>
      <c r="M544" s="5" t="s">
        <v>5542</v>
      </c>
      <c r="N544" s="5" t="s">
        <v>5543</v>
      </c>
      <c r="O544" s="5" t="s">
        <v>5289</v>
      </c>
      <c r="P544" s="5" t="s">
        <v>5544</v>
      </c>
      <c r="Q544" s="5" t="s">
        <v>5545</v>
      </c>
      <c r="R544" s="5" t="s">
        <v>5546</v>
      </c>
      <c r="S544" s="5" t="s">
        <v>5547</v>
      </c>
      <c r="T544" s="5" t="s">
        <v>5548</v>
      </c>
      <c r="U544" s="5" t="s">
        <v>5549</v>
      </c>
      <c r="V544" s="5" t="s">
        <v>5550</v>
      </c>
      <c r="W544" s="5" t="s">
        <v>5551</v>
      </c>
      <c r="X544" s="5" t="s">
        <v>5552</v>
      </c>
      <c r="Y544" s="5" t="s">
        <v>1075</v>
      </c>
      <c r="Z544" s="95" t="s">
        <v>5553</v>
      </c>
      <c r="AA544" s="95" t="s">
        <v>5554</v>
      </c>
      <c r="AB544" s="5" t="s">
        <v>5555</v>
      </c>
      <c r="AC544" s="5" t="s">
        <v>5556</v>
      </c>
      <c r="AD544" s="5" t="s">
        <v>5557</v>
      </c>
      <c r="AE544" s="5" t="s">
        <v>5558</v>
      </c>
      <c r="AF544" s="5" t="s">
        <v>5559</v>
      </c>
    </row>
    <row r="545">
      <c r="L545" s="5" t="s">
        <v>5560</v>
      </c>
      <c r="M545" s="5" t="s">
        <v>5561</v>
      </c>
      <c r="N545" s="5" t="s">
        <v>5562</v>
      </c>
      <c r="O545" s="5" t="s">
        <v>5563</v>
      </c>
      <c r="P545" s="5" t="s">
        <v>5564</v>
      </c>
      <c r="Q545" s="5" t="s">
        <v>5191</v>
      </c>
      <c r="R545" s="5" t="s">
        <v>5565</v>
      </c>
      <c r="S545" s="5" t="s">
        <v>5566</v>
      </c>
      <c r="T545" s="5" t="s">
        <v>5567</v>
      </c>
      <c r="U545" s="5" t="s">
        <v>3267</v>
      </c>
      <c r="V545" s="5" t="s">
        <v>5568</v>
      </c>
      <c r="W545" s="5" t="s">
        <v>5569</v>
      </c>
      <c r="X545" s="5" t="s">
        <v>5570</v>
      </c>
      <c r="Y545" s="5" t="s">
        <v>5571</v>
      </c>
      <c r="Z545" s="95" t="s">
        <v>5572</v>
      </c>
      <c r="AA545" s="95" t="s">
        <v>5573</v>
      </c>
      <c r="AB545" s="5" t="s">
        <v>5574</v>
      </c>
      <c r="AC545" s="5" t="s">
        <v>5575</v>
      </c>
      <c r="AD545" s="5" t="s">
        <v>5047</v>
      </c>
      <c r="AE545" s="5" t="s">
        <v>5576</v>
      </c>
      <c r="AF545" s="5" t="s">
        <v>5577</v>
      </c>
    </row>
    <row r="546">
      <c r="L546" s="5" t="s">
        <v>1325</v>
      </c>
      <c r="M546" s="5" t="s">
        <v>5578</v>
      </c>
      <c r="N546" s="5" t="s">
        <v>5579</v>
      </c>
      <c r="O546" s="5" t="s">
        <v>5580</v>
      </c>
      <c r="P546" s="5" t="s">
        <v>5581</v>
      </c>
      <c r="Q546" s="5" t="s">
        <v>3494</v>
      </c>
      <c r="R546" s="5" t="s">
        <v>5582</v>
      </c>
      <c r="S546" s="5" t="s">
        <v>5583</v>
      </c>
      <c r="T546" s="5" t="s">
        <v>5584</v>
      </c>
      <c r="U546" s="5" t="s">
        <v>5585</v>
      </c>
      <c r="V546" s="5" t="s">
        <v>5586</v>
      </c>
      <c r="W546" s="5" t="s">
        <v>5587</v>
      </c>
      <c r="X546" s="5" t="s">
        <v>5588</v>
      </c>
      <c r="Y546" s="5" t="s">
        <v>5589</v>
      </c>
      <c r="Z546" s="95" t="s">
        <v>5590</v>
      </c>
      <c r="AA546" s="95" t="s">
        <v>5591</v>
      </c>
      <c r="AB546" s="5" t="s">
        <v>5125</v>
      </c>
      <c r="AC546" s="5" t="s">
        <v>5592</v>
      </c>
      <c r="AD546" s="5" t="s">
        <v>5593</v>
      </c>
      <c r="AE546" s="5" t="s">
        <v>5594</v>
      </c>
      <c r="AF546" s="5" t="s">
        <v>5595</v>
      </c>
    </row>
    <row r="547">
      <c r="L547" s="5" t="s">
        <v>1371</v>
      </c>
      <c r="M547" s="5" t="s">
        <v>5596</v>
      </c>
      <c r="N547" s="5" t="s">
        <v>1314</v>
      </c>
      <c r="O547" s="5" t="s">
        <v>5597</v>
      </c>
      <c r="P547" s="5" t="s">
        <v>5598</v>
      </c>
      <c r="Q547" s="5" t="s">
        <v>5599</v>
      </c>
      <c r="R547" s="5" t="s">
        <v>5600</v>
      </c>
      <c r="S547" s="5" t="s">
        <v>5601</v>
      </c>
      <c r="T547" s="5" t="s">
        <v>5602</v>
      </c>
      <c r="U547" s="5" t="s">
        <v>5603</v>
      </c>
      <c r="V547" s="5" t="s">
        <v>5604</v>
      </c>
      <c r="W547" s="5" t="s">
        <v>5605</v>
      </c>
      <c r="X547" s="5" t="s">
        <v>5606</v>
      </c>
      <c r="Y547" s="5" t="s">
        <v>5607</v>
      </c>
      <c r="Z547" s="95" t="s">
        <v>5608</v>
      </c>
      <c r="AA547" s="95" t="s">
        <v>5609</v>
      </c>
      <c r="AB547" s="5" t="s">
        <v>5610</v>
      </c>
      <c r="AC547" s="5" t="s">
        <v>5611</v>
      </c>
      <c r="AD547" s="5" t="s">
        <v>5612</v>
      </c>
      <c r="AE547" s="5" t="s">
        <v>3117</v>
      </c>
      <c r="AF547" s="5" t="s">
        <v>5613</v>
      </c>
    </row>
    <row r="548">
      <c r="L548" s="5" t="s">
        <v>4536</v>
      </c>
      <c r="M548" s="5" t="s">
        <v>5614</v>
      </c>
      <c r="N548" s="5" t="s">
        <v>5615</v>
      </c>
      <c r="O548" s="5" t="s">
        <v>5616</v>
      </c>
      <c r="P548" s="5" t="s">
        <v>5617</v>
      </c>
      <c r="Q548" s="5" t="s">
        <v>5288</v>
      </c>
      <c r="R548" s="5" t="s">
        <v>5618</v>
      </c>
      <c r="S548" s="5" t="s">
        <v>5619</v>
      </c>
      <c r="T548" s="5" t="s">
        <v>5620</v>
      </c>
      <c r="U548" s="5" t="s">
        <v>5621</v>
      </c>
      <c r="V548" s="5" t="s">
        <v>5622</v>
      </c>
      <c r="W548" s="5" t="s">
        <v>5623</v>
      </c>
      <c r="X548" s="5" t="s">
        <v>5624</v>
      </c>
      <c r="Y548" s="5" t="s">
        <v>5625</v>
      </c>
      <c r="Z548" s="95" t="s">
        <v>5626</v>
      </c>
      <c r="AA548" s="95" t="s">
        <v>5627</v>
      </c>
      <c r="AB548" s="5" t="s">
        <v>5628</v>
      </c>
      <c r="AC548" s="5" t="s">
        <v>5629</v>
      </c>
      <c r="AD548" s="5" t="s">
        <v>5630</v>
      </c>
      <c r="AE548" s="5" t="s">
        <v>5631</v>
      </c>
      <c r="AF548" s="5" t="s">
        <v>5632</v>
      </c>
    </row>
    <row r="549">
      <c r="L549" s="5" t="s">
        <v>1798</v>
      </c>
      <c r="M549" s="5" t="s">
        <v>5633</v>
      </c>
      <c r="N549" s="5" t="s">
        <v>1723</v>
      </c>
      <c r="O549" s="5" t="s">
        <v>5365</v>
      </c>
      <c r="P549" s="5" t="s">
        <v>5634</v>
      </c>
      <c r="Q549" s="5" t="s">
        <v>5635</v>
      </c>
      <c r="R549" s="5" t="s">
        <v>5636</v>
      </c>
      <c r="S549" s="5" t="s">
        <v>5637</v>
      </c>
      <c r="T549" s="5" t="s">
        <v>5638</v>
      </c>
      <c r="U549" s="5" t="s">
        <v>5639</v>
      </c>
      <c r="V549" s="5" t="s">
        <v>5640</v>
      </c>
      <c r="W549" s="5" t="s">
        <v>5641</v>
      </c>
      <c r="X549" s="5" t="s">
        <v>5642</v>
      </c>
      <c r="Y549" s="5" t="s">
        <v>5643</v>
      </c>
      <c r="Z549" s="95" t="s">
        <v>5644</v>
      </c>
      <c r="AA549" s="95" t="s">
        <v>5645</v>
      </c>
      <c r="AB549" s="5" t="s">
        <v>5646</v>
      </c>
      <c r="AC549" s="5" t="s">
        <v>5647</v>
      </c>
      <c r="AD549" s="5" t="s">
        <v>5648</v>
      </c>
      <c r="AE549" s="5" t="s">
        <v>5649</v>
      </c>
      <c r="AF549" s="5" t="s">
        <v>5650</v>
      </c>
    </row>
    <row r="550">
      <c r="L550" s="5" t="s">
        <v>1404</v>
      </c>
      <c r="M550" s="5" t="s">
        <v>5651</v>
      </c>
      <c r="N550" s="5" t="s">
        <v>5652</v>
      </c>
      <c r="O550" s="5" t="s">
        <v>5653</v>
      </c>
      <c r="P550" s="5" t="s">
        <v>5654</v>
      </c>
      <c r="Q550" s="5" t="s">
        <v>5655</v>
      </c>
      <c r="R550" s="5" t="s">
        <v>5656</v>
      </c>
      <c r="S550" s="5" t="s">
        <v>5657</v>
      </c>
      <c r="T550" s="5" t="s">
        <v>5658</v>
      </c>
      <c r="U550" s="5" t="s">
        <v>5659</v>
      </c>
      <c r="V550" s="5" t="s">
        <v>5660</v>
      </c>
      <c r="W550" s="5" t="s">
        <v>5661</v>
      </c>
      <c r="X550" s="5" t="s">
        <v>5662</v>
      </c>
      <c r="Y550" s="5" t="s">
        <v>5663</v>
      </c>
      <c r="Z550" s="95" t="s">
        <v>5664</v>
      </c>
      <c r="AA550" s="95" t="s">
        <v>5665</v>
      </c>
      <c r="AB550" s="5" t="s">
        <v>5666</v>
      </c>
      <c r="AC550" s="5" t="s">
        <v>5667</v>
      </c>
      <c r="AD550" s="5" t="s">
        <v>5668</v>
      </c>
      <c r="AE550" s="5" t="s">
        <v>5669</v>
      </c>
      <c r="AF550" s="5" t="s">
        <v>5670</v>
      </c>
    </row>
    <row r="551">
      <c r="L551" s="5" t="s">
        <v>1903</v>
      </c>
      <c r="M551" s="5" t="s">
        <v>833</v>
      </c>
      <c r="N551" s="5" t="s">
        <v>1235</v>
      </c>
      <c r="O551" s="5" t="s">
        <v>964</v>
      </c>
      <c r="P551" s="5" t="s">
        <v>5599</v>
      </c>
      <c r="Q551" s="5" t="s">
        <v>3510</v>
      </c>
      <c r="R551" s="5" t="s">
        <v>5671</v>
      </c>
      <c r="S551" s="5" t="s">
        <v>5672</v>
      </c>
      <c r="T551" s="5" t="s">
        <v>5673</v>
      </c>
      <c r="U551" s="5" t="s">
        <v>5674</v>
      </c>
      <c r="V551" s="5" t="s">
        <v>5675</v>
      </c>
      <c r="W551" s="5" t="s">
        <v>5676</v>
      </c>
      <c r="X551" s="5" t="s">
        <v>5677</v>
      </c>
      <c r="Y551" s="5" t="s">
        <v>5678</v>
      </c>
      <c r="Z551" s="95" t="s">
        <v>5679</v>
      </c>
      <c r="AA551" s="95" t="s">
        <v>5680</v>
      </c>
      <c r="AB551" s="5" t="s">
        <v>5681</v>
      </c>
      <c r="AC551" s="5" t="s">
        <v>5682</v>
      </c>
      <c r="AD551" s="5" t="s">
        <v>5683</v>
      </c>
      <c r="AE551" s="5" t="s">
        <v>5684</v>
      </c>
      <c r="AF551" s="5" t="s">
        <v>5685</v>
      </c>
    </row>
    <row r="552">
      <c r="L552" s="5" t="s">
        <v>1419</v>
      </c>
      <c r="M552" s="5" t="s">
        <v>5686</v>
      </c>
      <c r="N552" s="5" t="s">
        <v>422</v>
      </c>
      <c r="O552" s="5" t="s">
        <v>5687</v>
      </c>
      <c r="P552" s="5" t="s">
        <v>5688</v>
      </c>
      <c r="Q552" s="5" t="s">
        <v>5689</v>
      </c>
      <c r="R552" s="5" t="s">
        <v>5690</v>
      </c>
      <c r="S552" s="5" t="s">
        <v>5691</v>
      </c>
      <c r="T552" s="5" t="s">
        <v>5692</v>
      </c>
      <c r="U552" s="5" t="s">
        <v>5693</v>
      </c>
      <c r="V552" s="5" t="s">
        <v>5694</v>
      </c>
      <c r="W552" s="5" t="s">
        <v>5695</v>
      </c>
      <c r="X552" s="5" t="s">
        <v>5696</v>
      </c>
      <c r="Y552" s="5" t="s">
        <v>5697</v>
      </c>
      <c r="Z552" s="95" t="s">
        <v>5698</v>
      </c>
      <c r="AA552" s="95" t="s">
        <v>5699</v>
      </c>
      <c r="AB552" s="5" t="s">
        <v>5700</v>
      </c>
      <c r="AC552" s="5" t="s">
        <v>5701</v>
      </c>
      <c r="AD552" s="5" t="s">
        <v>5702</v>
      </c>
      <c r="AE552" s="5" t="s">
        <v>1304</v>
      </c>
      <c r="AF552" s="5" t="s">
        <v>5703</v>
      </c>
    </row>
    <row r="553">
      <c r="L553" s="5" t="s">
        <v>5704</v>
      </c>
      <c r="M553" s="5" t="s">
        <v>5705</v>
      </c>
      <c r="N553" s="5" t="s">
        <v>5706</v>
      </c>
      <c r="O553" s="5" t="s">
        <v>5707</v>
      </c>
      <c r="P553" s="5" t="s">
        <v>5708</v>
      </c>
      <c r="Q553" s="5" t="s">
        <v>5563</v>
      </c>
      <c r="R553" s="5" t="s">
        <v>5709</v>
      </c>
      <c r="S553" s="5" t="s">
        <v>5710</v>
      </c>
      <c r="T553" s="5" t="s">
        <v>5711</v>
      </c>
      <c r="U553" s="5" t="s">
        <v>5712</v>
      </c>
      <c r="V553" s="5" t="s">
        <v>5713</v>
      </c>
      <c r="W553" s="5" t="s">
        <v>5714</v>
      </c>
      <c r="X553" s="5" t="s">
        <v>5715</v>
      </c>
      <c r="Y553" s="5" t="s">
        <v>5716</v>
      </c>
      <c r="Z553" s="95" t="s">
        <v>5717</v>
      </c>
      <c r="AA553" s="95" t="s">
        <v>5718</v>
      </c>
      <c r="AB553" s="5" t="s">
        <v>5719</v>
      </c>
      <c r="AC553" s="5" t="s">
        <v>5720</v>
      </c>
      <c r="AD553" s="5" t="s">
        <v>5381</v>
      </c>
      <c r="AE553" s="5" t="s">
        <v>5721</v>
      </c>
      <c r="AF553" s="5" t="s">
        <v>5612</v>
      </c>
    </row>
    <row r="554">
      <c r="L554" s="5" t="s">
        <v>1434</v>
      </c>
      <c r="M554" s="5" t="s">
        <v>5722</v>
      </c>
      <c r="N554" s="5" t="s">
        <v>337</v>
      </c>
      <c r="O554" s="5" t="s">
        <v>5723</v>
      </c>
      <c r="Q554" s="5" t="s">
        <v>5564</v>
      </c>
      <c r="R554" s="5" t="s">
        <v>5724</v>
      </c>
      <c r="S554" s="5" t="s">
        <v>5473</v>
      </c>
      <c r="T554" s="5" t="s">
        <v>5725</v>
      </c>
      <c r="U554" s="5" t="s">
        <v>5726</v>
      </c>
      <c r="V554" s="5" t="s">
        <v>5727</v>
      </c>
      <c r="W554" s="5" t="s">
        <v>5728</v>
      </c>
      <c r="X554" s="5" t="s">
        <v>5729</v>
      </c>
      <c r="Y554" s="5" t="s">
        <v>5730</v>
      </c>
      <c r="Z554" s="95" t="s">
        <v>5731</v>
      </c>
      <c r="AA554" s="95" t="s">
        <v>5732</v>
      </c>
      <c r="AB554" s="5" t="s">
        <v>5733</v>
      </c>
      <c r="AC554" s="5" t="s">
        <v>5734</v>
      </c>
      <c r="AD554" s="5" t="s">
        <v>5735</v>
      </c>
      <c r="AE554" s="5" t="s">
        <v>5736</v>
      </c>
      <c r="AF554" s="5" t="s">
        <v>5737</v>
      </c>
    </row>
    <row r="555">
      <c r="L555" s="5" t="s">
        <v>5738</v>
      </c>
      <c r="M555" s="5" t="s">
        <v>5739</v>
      </c>
      <c r="N555" s="5" t="s">
        <v>859</v>
      </c>
      <c r="O555" s="5" t="s">
        <v>5740</v>
      </c>
      <c r="Q555" s="5" t="s">
        <v>5741</v>
      </c>
      <c r="R555" s="5" t="s">
        <v>5742</v>
      </c>
      <c r="S555" s="5" t="s">
        <v>5743</v>
      </c>
      <c r="T555" s="5" t="s">
        <v>5744</v>
      </c>
      <c r="U555" s="5" t="s">
        <v>4661</v>
      </c>
      <c r="V555" s="5" t="s">
        <v>5745</v>
      </c>
      <c r="W555" s="5" t="s">
        <v>5746</v>
      </c>
      <c r="X555" s="5" t="s">
        <v>5747</v>
      </c>
      <c r="Y555" s="5" t="s">
        <v>5748</v>
      </c>
      <c r="Z555" s="95" t="s">
        <v>5749</v>
      </c>
      <c r="AA555" s="95" t="s">
        <v>5750</v>
      </c>
      <c r="AB555" s="5" t="s">
        <v>5751</v>
      </c>
      <c r="AC555" s="5" t="s">
        <v>5752</v>
      </c>
      <c r="AD555" s="5" t="s">
        <v>5753</v>
      </c>
      <c r="AE555" s="5" t="s">
        <v>5754</v>
      </c>
      <c r="AF555" s="5" t="s">
        <v>5755</v>
      </c>
    </row>
    <row r="556">
      <c r="L556" s="5" t="s">
        <v>5756</v>
      </c>
      <c r="M556" s="5" t="s">
        <v>2317</v>
      </c>
      <c r="N556" s="5" t="s">
        <v>5757</v>
      </c>
      <c r="O556" s="5" t="s">
        <v>5758</v>
      </c>
      <c r="Q556" s="5" t="s">
        <v>5759</v>
      </c>
      <c r="R556" s="5" t="s">
        <v>5760</v>
      </c>
      <c r="S556" s="5" t="s">
        <v>5761</v>
      </c>
      <c r="T556" s="5" t="s">
        <v>5762</v>
      </c>
      <c r="U556" s="5" t="s">
        <v>5763</v>
      </c>
      <c r="V556" s="5" t="s">
        <v>5764</v>
      </c>
      <c r="W556" s="5" t="s">
        <v>5765</v>
      </c>
      <c r="X556" s="5" t="s">
        <v>5766</v>
      </c>
      <c r="Y556" s="5" t="s">
        <v>5767</v>
      </c>
      <c r="Z556" s="95" t="s">
        <v>5768</v>
      </c>
      <c r="AA556" s="95" t="s">
        <v>5769</v>
      </c>
      <c r="AB556" s="5" t="s">
        <v>5770</v>
      </c>
      <c r="AC556" s="5" t="s">
        <v>5771</v>
      </c>
      <c r="AD556" s="5" t="s">
        <v>5772</v>
      </c>
      <c r="AE556" s="5" t="s">
        <v>1897</v>
      </c>
      <c r="AF556" s="5" t="s">
        <v>5773</v>
      </c>
    </row>
    <row r="557">
      <c r="L557" s="5" t="s">
        <v>5774</v>
      </c>
      <c r="M557" s="5" t="s">
        <v>5775</v>
      </c>
      <c r="N557" s="5" t="s">
        <v>5776</v>
      </c>
      <c r="O557" s="5" t="s">
        <v>5777</v>
      </c>
      <c r="Q557" s="5" t="s">
        <v>3646</v>
      </c>
      <c r="R557" s="5" t="s">
        <v>5778</v>
      </c>
      <c r="S557" s="5" t="s">
        <v>5779</v>
      </c>
      <c r="T557" s="5" t="s">
        <v>5780</v>
      </c>
      <c r="U557" s="5" t="s">
        <v>5781</v>
      </c>
      <c r="V557" s="5" t="s">
        <v>5782</v>
      </c>
      <c r="W557" s="5" t="s">
        <v>5783</v>
      </c>
      <c r="X557" s="5" t="s">
        <v>5784</v>
      </c>
      <c r="Y557" s="5" t="s">
        <v>5785</v>
      </c>
      <c r="Z557" s="95" t="s">
        <v>5786</v>
      </c>
      <c r="AA557" s="95" t="s">
        <v>5787</v>
      </c>
      <c r="AB557" s="5" t="s">
        <v>5788</v>
      </c>
      <c r="AC557" s="5" t="s">
        <v>5789</v>
      </c>
      <c r="AD557" s="5" t="s">
        <v>5790</v>
      </c>
      <c r="AE557" s="5" t="s">
        <v>5791</v>
      </c>
      <c r="AF557" s="5" t="s">
        <v>1367</v>
      </c>
    </row>
    <row r="558">
      <c r="L558" s="5" t="s">
        <v>5792</v>
      </c>
      <c r="M558" s="5" t="s">
        <v>5793</v>
      </c>
      <c r="N558" s="5" t="s">
        <v>5794</v>
      </c>
      <c r="O558" s="5" t="s">
        <v>5795</v>
      </c>
      <c r="Q558" s="5" t="s">
        <v>5796</v>
      </c>
      <c r="R558" s="5" t="s">
        <v>5797</v>
      </c>
      <c r="S558" s="5" t="s">
        <v>5798</v>
      </c>
      <c r="T558" s="5" t="s">
        <v>5799</v>
      </c>
      <c r="U558" s="5" t="s">
        <v>5800</v>
      </c>
      <c r="V558" s="5" t="s">
        <v>5801</v>
      </c>
      <c r="W558" s="5" t="s">
        <v>5802</v>
      </c>
      <c r="X558" s="5" t="s">
        <v>5803</v>
      </c>
      <c r="Y558" s="5" t="s">
        <v>5804</v>
      </c>
      <c r="Z558" s="95" t="s">
        <v>5805</v>
      </c>
      <c r="AA558" s="95" t="s">
        <v>5806</v>
      </c>
      <c r="AB558" s="5" t="s">
        <v>5807</v>
      </c>
      <c r="AC558" s="5" t="s">
        <v>5808</v>
      </c>
      <c r="AD558" s="5" t="s">
        <v>5809</v>
      </c>
      <c r="AE558" s="5" t="s">
        <v>5810</v>
      </c>
      <c r="AF558" s="5" t="s">
        <v>5811</v>
      </c>
    </row>
    <row r="559">
      <c r="L559" s="5" t="s">
        <v>5812</v>
      </c>
      <c r="M559" s="5" t="s">
        <v>5813</v>
      </c>
      <c r="N559" s="5" t="s">
        <v>1085</v>
      </c>
      <c r="O559" s="5" t="s">
        <v>5814</v>
      </c>
      <c r="Q559" s="5" t="s">
        <v>5815</v>
      </c>
      <c r="R559" s="5" t="s">
        <v>5816</v>
      </c>
      <c r="S559" s="5" t="s">
        <v>5817</v>
      </c>
      <c r="T559" s="5" t="s">
        <v>5818</v>
      </c>
      <c r="U559" s="5" t="s">
        <v>5819</v>
      </c>
      <c r="V559" s="5" t="s">
        <v>5820</v>
      </c>
      <c r="W559" s="5" t="s">
        <v>5821</v>
      </c>
      <c r="X559" s="5" t="s">
        <v>5803</v>
      </c>
      <c r="Y559" s="5" t="s">
        <v>5822</v>
      </c>
      <c r="Z559" s="95" t="s">
        <v>5823</v>
      </c>
      <c r="AA559" s="95" t="s">
        <v>5824</v>
      </c>
      <c r="AB559" s="5" t="s">
        <v>5476</v>
      </c>
      <c r="AC559" s="5" t="s">
        <v>5825</v>
      </c>
      <c r="AD559" s="5" t="s">
        <v>5826</v>
      </c>
      <c r="AE559" s="5" t="s">
        <v>321</v>
      </c>
      <c r="AF559" s="5" t="s">
        <v>5827</v>
      </c>
    </row>
    <row r="560">
      <c r="L560" s="5" t="s">
        <v>5828</v>
      </c>
      <c r="M560" s="5" t="s">
        <v>5829</v>
      </c>
      <c r="N560" s="5" t="s">
        <v>5830</v>
      </c>
      <c r="O560" s="5" t="s">
        <v>5831</v>
      </c>
      <c r="Q560" s="5" t="s">
        <v>5832</v>
      </c>
      <c r="R560" s="5" t="s">
        <v>5833</v>
      </c>
      <c r="S560" s="5" t="s">
        <v>5834</v>
      </c>
      <c r="T560" s="5" t="s">
        <v>5835</v>
      </c>
      <c r="U560" s="5" t="s">
        <v>5836</v>
      </c>
      <c r="V560" s="5" t="s">
        <v>5837</v>
      </c>
      <c r="W560" s="5" t="s">
        <v>5838</v>
      </c>
      <c r="X560" s="5" t="s">
        <v>5335</v>
      </c>
      <c r="Y560" s="5" t="s">
        <v>5839</v>
      </c>
      <c r="Z560" s="95" t="s">
        <v>5840</v>
      </c>
      <c r="AA560" s="95" t="s">
        <v>5841</v>
      </c>
      <c r="AB560" s="5" t="s">
        <v>5842</v>
      </c>
      <c r="AC560" s="5" t="s">
        <v>5843</v>
      </c>
      <c r="AD560" s="5" t="s">
        <v>5844</v>
      </c>
      <c r="AE560" s="5" t="s">
        <v>322</v>
      </c>
      <c r="AF560" s="5" t="s">
        <v>2116</v>
      </c>
    </row>
    <row r="561">
      <c r="L561" s="5" t="s">
        <v>5845</v>
      </c>
      <c r="M561" s="5" t="s">
        <v>5846</v>
      </c>
      <c r="N561" s="5" t="s">
        <v>5847</v>
      </c>
      <c r="O561" s="5" t="s">
        <v>5848</v>
      </c>
      <c r="Q561" s="5" t="s">
        <v>5849</v>
      </c>
      <c r="R561" s="5" t="s">
        <v>5850</v>
      </c>
      <c r="S561" s="5" t="s">
        <v>5851</v>
      </c>
      <c r="T561" s="5" t="s">
        <v>5852</v>
      </c>
      <c r="U561" s="5" t="s">
        <v>5853</v>
      </c>
      <c r="V561" s="5" t="s">
        <v>5854</v>
      </c>
      <c r="W561" s="5" t="s">
        <v>5855</v>
      </c>
      <c r="X561" s="5" t="s">
        <v>5856</v>
      </c>
      <c r="Y561" s="5" t="s">
        <v>5857</v>
      </c>
      <c r="Z561" s="95" t="s">
        <v>5858</v>
      </c>
      <c r="AA561" s="95" t="s">
        <v>5859</v>
      </c>
      <c r="AB561" s="5" t="s">
        <v>5860</v>
      </c>
      <c r="AC561" s="5" t="s">
        <v>5861</v>
      </c>
      <c r="AD561" s="5" t="s">
        <v>5862</v>
      </c>
      <c r="AE561" s="5" t="s">
        <v>5863</v>
      </c>
      <c r="AF561" s="5" t="s">
        <v>5864</v>
      </c>
    </row>
    <row r="562">
      <c r="L562" s="5" t="s">
        <v>5865</v>
      </c>
      <c r="M562" s="5" t="s">
        <v>5866</v>
      </c>
      <c r="N562" s="5" t="s">
        <v>5867</v>
      </c>
      <c r="O562" s="5" t="s">
        <v>5868</v>
      </c>
      <c r="Q562" s="5" t="s">
        <v>4924</v>
      </c>
      <c r="R562" s="5" t="s">
        <v>5869</v>
      </c>
      <c r="S562" s="5" t="s">
        <v>5870</v>
      </c>
      <c r="T562" s="5" t="s">
        <v>5871</v>
      </c>
      <c r="U562" s="5" t="s">
        <v>5872</v>
      </c>
      <c r="V562" s="5" t="s">
        <v>5873</v>
      </c>
      <c r="W562" s="5" t="s">
        <v>5874</v>
      </c>
      <c r="X562" s="5" t="s">
        <v>4360</v>
      </c>
      <c r="Y562" s="5" t="s">
        <v>5875</v>
      </c>
      <c r="Z562" s="95" t="s">
        <v>5876</v>
      </c>
      <c r="AA562" s="95" t="s">
        <v>5877</v>
      </c>
      <c r="AB562" s="5" t="s">
        <v>3350</v>
      </c>
      <c r="AC562" s="5" t="s">
        <v>5878</v>
      </c>
      <c r="AD562" s="5" t="s">
        <v>5879</v>
      </c>
      <c r="AE562" s="5" t="s">
        <v>5880</v>
      </c>
      <c r="AF562" s="5" t="s">
        <v>5881</v>
      </c>
    </row>
    <row r="563">
      <c r="L563" s="5" t="s">
        <v>1721</v>
      </c>
      <c r="M563" s="5" t="s">
        <v>5882</v>
      </c>
      <c r="N563" s="5" t="s">
        <v>5883</v>
      </c>
      <c r="O563" s="5" t="s">
        <v>5884</v>
      </c>
      <c r="Q563" s="5" t="s">
        <v>5885</v>
      </c>
      <c r="R563" s="5" t="s">
        <v>5886</v>
      </c>
      <c r="S563" s="5" t="s">
        <v>5887</v>
      </c>
      <c r="T563" s="5" t="s">
        <v>5888</v>
      </c>
      <c r="U563" s="5" t="s">
        <v>5889</v>
      </c>
      <c r="V563" s="5" t="s">
        <v>5890</v>
      </c>
      <c r="W563" s="5" t="s">
        <v>5891</v>
      </c>
      <c r="X563" s="5" t="s">
        <v>5892</v>
      </c>
      <c r="Y563" s="5" t="s">
        <v>5893</v>
      </c>
      <c r="Z563" s="95" t="s">
        <v>5894</v>
      </c>
      <c r="AA563" s="95" t="s">
        <v>1134</v>
      </c>
      <c r="AB563" s="5" t="s">
        <v>5895</v>
      </c>
      <c r="AC563" s="5" t="s">
        <v>5896</v>
      </c>
      <c r="AD563" s="5" t="s">
        <v>5897</v>
      </c>
      <c r="AE563" s="5" t="s">
        <v>5898</v>
      </c>
      <c r="AF563" s="5" t="s">
        <v>1300</v>
      </c>
    </row>
    <row r="564">
      <c r="L564" s="5" t="s">
        <v>5899</v>
      </c>
      <c r="M564" s="5" t="s">
        <v>5900</v>
      </c>
      <c r="N564" s="5" t="s">
        <v>5901</v>
      </c>
      <c r="O564" s="5" t="s">
        <v>5654</v>
      </c>
      <c r="Q564" s="5" t="s">
        <v>5544</v>
      </c>
      <c r="R564" s="5" t="s">
        <v>5902</v>
      </c>
      <c r="S564" s="5" t="s">
        <v>5903</v>
      </c>
      <c r="T564" s="5" t="s">
        <v>5904</v>
      </c>
      <c r="U564" s="5" t="s">
        <v>5905</v>
      </c>
      <c r="V564" s="5" t="s">
        <v>5906</v>
      </c>
      <c r="W564" s="5" t="s">
        <v>5907</v>
      </c>
      <c r="X564" s="5" t="s">
        <v>5908</v>
      </c>
      <c r="Y564" s="5" t="s">
        <v>5909</v>
      </c>
      <c r="Z564" s="95" t="s">
        <v>5910</v>
      </c>
      <c r="AA564" s="95" t="s">
        <v>5911</v>
      </c>
      <c r="AB564" s="5" t="s">
        <v>5912</v>
      </c>
      <c r="AC564" s="5" t="s">
        <v>5913</v>
      </c>
      <c r="AD564" s="5" t="s">
        <v>5914</v>
      </c>
      <c r="AE564" s="5" t="s">
        <v>5915</v>
      </c>
      <c r="AF564" s="5" t="s">
        <v>5916</v>
      </c>
    </row>
    <row r="565">
      <c r="L565" s="5" t="s">
        <v>5579</v>
      </c>
      <c r="M565" s="5" t="s">
        <v>5917</v>
      </c>
      <c r="N565" s="5" t="s">
        <v>5918</v>
      </c>
      <c r="O565" s="5" t="s">
        <v>4514</v>
      </c>
      <c r="Q565" s="5" t="s">
        <v>5919</v>
      </c>
      <c r="R565" s="5" t="s">
        <v>5920</v>
      </c>
      <c r="S565" s="5" t="s">
        <v>5921</v>
      </c>
      <c r="T565" s="5" t="s">
        <v>5922</v>
      </c>
      <c r="U565" s="5" t="s">
        <v>5923</v>
      </c>
      <c r="V565" s="5" t="s">
        <v>5924</v>
      </c>
      <c r="W565" s="5" t="s">
        <v>5925</v>
      </c>
      <c r="X565" s="5" t="s">
        <v>5391</v>
      </c>
      <c r="Y565" s="5" t="s">
        <v>5926</v>
      </c>
      <c r="Z565" s="95" t="s">
        <v>5927</v>
      </c>
      <c r="AA565" s="95" t="s">
        <v>5928</v>
      </c>
      <c r="AB565" s="5" t="s">
        <v>5929</v>
      </c>
      <c r="AC565" s="5" t="s">
        <v>5930</v>
      </c>
      <c r="AD565" s="5" t="s">
        <v>5931</v>
      </c>
      <c r="AE565" s="5" t="s">
        <v>5932</v>
      </c>
      <c r="AF565" s="5" t="s">
        <v>5683</v>
      </c>
    </row>
    <row r="566">
      <c r="L566" s="5" t="s">
        <v>1408</v>
      </c>
      <c r="M566" s="5" t="s">
        <v>5933</v>
      </c>
      <c r="N566" s="5" t="s">
        <v>1782</v>
      </c>
      <c r="O566" s="5" t="s">
        <v>5934</v>
      </c>
      <c r="Q566" s="5" t="s">
        <v>5935</v>
      </c>
      <c r="R566" s="5" t="s">
        <v>5936</v>
      </c>
      <c r="S566" s="5" t="s">
        <v>5937</v>
      </c>
      <c r="T566" s="5" t="s">
        <v>5938</v>
      </c>
      <c r="U566" s="5" t="s">
        <v>5939</v>
      </c>
      <c r="V566" s="5" t="s">
        <v>5940</v>
      </c>
      <c r="W566" s="5" t="s">
        <v>5941</v>
      </c>
      <c r="X566" s="5" t="s">
        <v>5942</v>
      </c>
      <c r="Y566" s="5" t="s">
        <v>5943</v>
      </c>
      <c r="Z566" s="95" t="s">
        <v>5944</v>
      </c>
      <c r="AA566" s="95" t="s">
        <v>5945</v>
      </c>
      <c r="AB566" s="5" t="s">
        <v>5946</v>
      </c>
      <c r="AC566" s="5" t="s">
        <v>5947</v>
      </c>
      <c r="AD566" s="5" t="s">
        <v>5948</v>
      </c>
      <c r="AE566" s="5" t="s">
        <v>5949</v>
      </c>
      <c r="AF566" s="5" t="s">
        <v>5950</v>
      </c>
    </row>
    <row r="567">
      <c r="L567" s="5" t="s">
        <v>480</v>
      </c>
      <c r="M567" s="5" t="s">
        <v>5951</v>
      </c>
      <c r="N567" s="5" t="s">
        <v>5952</v>
      </c>
      <c r="O567" s="5" t="s">
        <v>5953</v>
      </c>
      <c r="Q567" s="5" t="s">
        <v>5653</v>
      </c>
      <c r="R567" s="5" t="s">
        <v>5954</v>
      </c>
      <c r="S567" s="5" t="s">
        <v>5955</v>
      </c>
      <c r="T567" s="5" t="s">
        <v>5956</v>
      </c>
      <c r="U567" s="5" t="s">
        <v>5957</v>
      </c>
      <c r="V567" s="5" t="s">
        <v>5958</v>
      </c>
      <c r="W567" s="5" t="s">
        <v>2037</v>
      </c>
      <c r="X567" s="5" t="s">
        <v>5959</v>
      </c>
      <c r="Y567" s="5" t="s">
        <v>5960</v>
      </c>
      <c r="Z567" s="95" t="s">
        <v>570</v>
      </c>
      <c r="AA567" s="95" t="s">
        <v>5961</v>
      </c>
      <c r="AB567" s="5" t="s">
        <v>5962</v>
      </c>
      <c r="AC567" s="5" t="s">
        <v>5963</v>
      </c>
      <c r="AD567" s="5" t="s">
        <v>480</v>
      </c>
      <c r="AE567" s="5" t="s">
        <v>5964</v>
      </c>
      <c r="AF567" s="5" t="s">
        <v>5965</v>
      </c>
    </row>
    <row r="568">
      <c r="L568" s="5" t="s">
        <v>5966</v>
      </c>
      <c r="M568" s="5" t="s">
        <v>3441</v>
      </c>
      <c r="N568" s="5" t="s">
        <v>5967</v>
      </c>
      <c r="Q568" s="5" t="s">
        <v>5968</v>
      </c>
      <c r="R568" s="5" t="s">
        <v>5969</v>
      </c>
      <c r="S568" s="5" t="s">
        <v>5970</v>
      </c>
      <c r="T568" s="5" t="s">
        <v>5971</v>
      </c>
      <c r="U568" s="5" t="s">
        <v>5972</v>
      </c>
      <c r="V568" s="5" t="s">
        <v>5973</v>
      </c>
      <c r="W568" s="5" t="s">
        <v>5974</v>
      </c>
      <c r="X568" s="5" t="s">
        <v>5975</v>
      </c>
      <c r="Y568" s="5" t="s">
        <v>5976</v>
      </c>
      <c r="Z568" s="95" t="s">
        <v>5977</v>
      </c>
      <c r="AA568" s="95" t="s">
        <v>5978</v>
      </c>
      <c r="AB568" s="5" t="s">
        <v>5979</v>
      </c>
      <c r="AC568" s="5" t="s">
        <v>5980</v>
      </c>
      <c r="AD568" s="5" t="s">
        <v>5981</v>
      </c>
      <c r="AE568" s="5" t="s">
        <v>5982</v>
      </c>
      <c r="AF568" s="5" t="s">
        <v>5983</v>
      </c>
    </row>
    <row r="569">
      <c r="L569" s="5" t="s">
        <v>5984</v>
      </c>
      <c r="M569" s="5" t="s">
        <v>5985</v>
      </c>
      <c r="N569" s="5" t="s">
        <v>5986</v>
      </c>
      <c r="Q569" s="5" t="s">
        <v>5987</v>
      </c>
      <c r="R569" s="5" t="s">
        <v>5988</v>
      </c>
      <c r="S569" s="5" t="s">
        <v>5989</v>
      </c>
      <c r="T569" s="5" t="s">
        <v>5990</v>
      </c>
      <c r="U569" s="5" t="s">
        <v>5991</v>
      </c>
      <c r="V569" s="5" t="s">
        <v>5992</v>
      </c>
      <c r="W569" s="5" t="s">
        <v>5993</v>
      </c>
      <c r="X569" s="5" t="s">
        <v>1473</v>
      </c>
      <c r="Y569" s="5" t="s">
        <v>5994</v>
      </c>
      <c r="Z569" s="95" t="s">
        <v>5995</v>
      </c>
      <c r="AA569" s="95" t="s">
        <v>5996</v>
      </c>
      <c r="AB569" s="5" t="s">
        <v>5997</v>
      </c>
      <c r="AC569" s="5" t="s">
        <v>5998</v>
      </c>
      <c r="AD569" s="5" t="s">
        <v>5098</v>
      </c>
      <c r="AE569" s="5" t="s">
        <v>5999</v>
      </c>
      <c r="AF569" s="5" t="s">
        <v>6000</v>
      </c>
    </row>
    <row r="570">
      <c r="L570" s="5" t="s">
        <v>6001</v>
      </c>
      <c r="M570" s="5" t="s">
        <v>6002</v>
      </c>
      <c r="N570" s="5" t="s">
        <v>6003</v>
      </c>
      <c r="Q570" s="5" t="s">
        <v>4514</v>
      </c>
      <c r="R570" s="5" t="s">
        <v>6004</v>
      </c>
      <c r="S570" s="5" t="s">
        <v>6005</v>
      </c>
      <c r="T570" s="5" t="s">
        <v>6006</v>
      </c>
      <c r="U570" s="5" t="s">
        <v>6007</v>
      </c>
      <c r="V570" s="5" t="s">
        <v>6008</v>
      </c>
      <c r="W570" s="5" t="s">
        <v>6009</v>
      </c>
      <c r="X570" s="5" t="s">
        <v>6010</v>
      </c>
      <c r="Y570" s="5" t="s">
        <v>6011</v>
      </c>
      <c r="Z570" s="95" t="s">
        <v>6012</v>
      </c>
      <c r="AA570" s="95" t="s">
        <v>305</v>
      </c>
      <c r="AB570" s="5" t="s">
        <v>309</v>
      </c>
      <c r="AC570" s="5" t="s">
        <v>6013</v>
      </c>
      <c r="AD570" s="5" t="s">
        <v>6014</v>
      </c>
      <c r="AE570" s="5" t="s">
        <v>6015</v>
      </c>
      <c r="AF570" s="5" t="s">
        <v>6016</v>
      </c>
    </row>
    <row r="571">
      <c r="L571" s="5" t="s">
        <v>6017</v>
      </c>
      <c r="M571" s="5" t="s">
        <v>6018</v>
      </c>
      <c r="N571" s="5" t="s">
        <v>6019</v>
      </c>
      <c r="Q571" s="5" t="s">
        <v>6020</v>
      </c>
      <c r="T571" s="5" t="s">
        <v>6021</v>
      </c>
      <c r="U571" s="5" t="s">
        <v>6022</v>
      </c>
      <c r="V571" s="5" t="s">
        <v>6023</v>
      </c>
      <c r="W571" s="5" t="s">
        <v>6024</v>
      </c>
      <c r="X571" s="5" t="s">
        <v>6025</v>
      </c>
      <c r="Y571" s="5" t="s">
        <v>6026</v>
      </c>
      <c r="Z571" s="95" t="s">
        <v>6027</v>
      </c>
      <c r="AA571" s="95" t="s">
        <v>6028</v>
      </c>
      <c r="AB571" s="5" t="s">
        <v>6029</v>
      </c>
      <c r="AC571" s="5" t="s">
        <v>6030</v>
      </c>
      <c r="AD571" s="5" t="s">
        <v>6031</v>
      </c>
      <c r="AE571" s="5" t="s">
        <v>6032</v>
      </c>
      <c r="AF571" s="5" t="s">
        <v>5016</v>
      </c>
    </row>
    <row r="572">
      <c r="L572" s="5" t="s">
        <v>6033</v>
      </c>
      <c r="M572" s="5" t="s">
        <v>6034</v>
      </c>
      <c r="N572" s="5" t="s">
        <v>6035</v>
      </c>
      <c r="Q572" s="5" t="s">
        <v>3529</v>
      </c>
      <c r="T572" s="5" t="s">
        <v>6036</v>
      </c>
      <c r="U572" s="5" t="s">
        <v>2599</v>
      </c>
      <c r="V572" s="5" t="s">
        <v>6037</v>
      </c>
      <c r="W572" s="5" t="s">
        <v>6038</v>
      </c>
      <c r="X572" s="5" t="s">
        <v>6039</v>
      </c>
      <c r="Y572" s="5" t="s">
        <v>6040</v>
      </c>
      <c r="Z572" s="95" t="s">
        <v>6041</v>
      </c>
      <c r="AA572" s="95" t="s">
        <v>6042</v>
      </c>
      <c r="AB572" s="5" t="s">
        <v>6043</v>
      </c>
      <c r="AC572" s="5" t="s">
        <v>6044</v>
      </c>
      <c r="AD572" s="5" t="s">
        <v>6045</v>
      </c>
      <c r="AE572" s="5" t="s">
        <v>6046</v>
      </c>
      <c r="AF572" s="5" t="s">
        <v>6047</v>
      </c>
    </row>
    <row r="573">
      <c r="L573" s="5" t="s">
        <v>6048</v>
      </c>
      <c r="M573" s="5" t="s">
        <v>6049</v>
      </c>
      <c r="N573" s="5" t="s">
        <v>6050</v>
      </c>
      <c r="Q573" s="5" t="s">
        <v>6051</v>
      </c>
      <c r="T573" s="5" t="s">
        <v>6052</v>
      </c>
      <c r="U573" s="5" t="s">
        <v>6053</v>
      </c>
      <c r="V573" s="5" t="s">
        <v>6054</v>
      </c>
      <c r="W573" s="5" t="s">
        <v>6055</v>
      </c>
      <c r="X573" s="5" t="s">
        <v>6056</v>
      </c>
      <c r="Y573" s="5" t="s">
        <v>6057</v>
      </c>
      <c r="Z573" s="95" t="s">
        <v>6058</v>
      </c>
      <c r="AA573" s="95" t="s">
        <v>6059</v>
      </c>
      <c r="AB573" s="5" t="s">
        <v>6060</v>
      </c>
      <c r="AC573" s="5" t="s">
        <v>6061</v>
      </c>
      <c r="AD573" s="5" t="s">
        <v>6062</v>
      </c>
      <c r="AE573" s="5" t="s">
        <v>6063</v>
      </c>
      <c r="AF573" s="5" t="s">
        <v>6064</v>
      </c>
    </row>
    <row r="574">
      <c r="L574" s="5" t="s">
        <v>6065</v>
      </c>
      <c r="M574" s="5" t="s">
        <v>5804</v>
      </c>
      <c r="N574" s="5" t="s">
        <v>6066</v>
      </c>
      <c r="Q574" s="5" t="s">
        <v>3085</v>
      </c>
      <c r="T574" s="5" t="s">
        <v>6067</v>
      </c>
      <c r="U574" s="5" t="s">
        <v>463</v>
      </c>
      <c r="V574" s="5" t="s">
        <v>3786</v>
      </c>
      <c r="W574" s="5" t="s">
        <v>6068</v>
      </c>
      <c r="X574" s="5" t="s">
        <v>6069</v>
      </c>
      <c r="Y574" s="5" t="s">
        <v>6070</v>
      </c>
      <c r="Z574" s="95" t="s">
        <v>3694</v>
      </c>
      <c r="AA574" s="95" t="s">
        <v>6071</v>
      </c>
      <c r="AB574" s="5" t="s">
        <v>6072</v>
      </c>
      <c r="AC574" s="5" t="s">
        <v>6073</v>
      </c>
      <c r="AD574" s="5" t="s">
        <v>6074</v>
      </c>
      <c r="AE574" s="5" t="s">
        <v>3896</v>
      </c>
      <c r="AF574" s="5" t="s">
        <v>6075</v>
      </c>
    </row>
    <row r="575">
      <c r="L575" s="5" t="s">
        <v>6076</v>
      </c>
      <c r="M575" s="5" t="s">
        <v>6077</v>
      </c>
      <c r="N575" s="5" t="s">
        <v>6078</v>
      </c>
      <c r="Q575" s="5" t="s">
        <v>4947</v>
      </c>
      <c r="T575" s="5" t="s">
        <v>6079</v>
      </c>
      <c r="U575" s="5" t="s">
        <v>6080</v>
      </c>
      <c r="V575" s="5" t="s">
        <v>6081</v>
      </c>
      <c r="W575" s="5" t="s">
        <v>6082</v>
      </c>
      <c r="X575" s="5" t="s">
        <v>6083</v>
      </c>
      <c r="Y575" s="5" t="s">
        <v>6084</v>
      </c>
      <c r="Z575" s="95" t="s">
        <v>6085</v>
      </c>
      <c r="AA575" s="95" t="s">
        <v>6086</v>
      </c>
      <c r="AB575" s="5" t="s">
        <v>6087</v>
      </c>
      <c r="AC575" s="5" t="s">
        <v>6088</v>
      </c>
      <c r="AD575" s="5" t="s">
        <v>6089</v>
      </c>
      <c r="AE575" s="5" t="s">
        <v>3103</v>
      </c>
      <c r="AF575" s="5" t="s">
        <v>6090</v>
      </c>
    </row>
    <row r="576">
      <c r="L576" s="5" t="s">
        <v>2701</v>
      </c>
      <c r="M576" s="5" t="s">
        <v>6091</v>
      </c>
      <c r="N576" s="5" t="s">
        <v>6092</v>
      </c>
      <c r="Q576" s="5" t="s">
        <v>5365</v>
      </c>
      <c r="T576" s="5" t="s">
        <v>6093</v>
      </c>
      <c r="U576" s="5" t="s">
        <v>6094</v>
      </c>
      <c r="V576" s="5" t="s">
        <v>6095</v>
      </c>
      <c r="W576" s="5" t="s">
        <v>6096</v>
      </c>
      <c r="X576" s="5" t="s">
        <v>6097</v>
      </c>
      <c r="Y576" s="5" t="s">
        <v>6098</v>
      </c>
      <c r="Z576" s="95" t="s">
        <v>6099</v>
      </c>
      <c r="AA576" s="95" t="s">
        <v>6100</v>
      </c>
      <c r="AB576" s="5" t="s">
        <v>5699</v>
      </c>
      <c r="AC576" s="5" t="s">
        <v>6101</v>
      </c>
      <c r="AD576" s="5" t="s">
        <v>6102</v>
      </c>
      <c r="AE576" s="5" t="s">
        <v>6103</v>
      </c>
      <c r="AF576" s="5" t="s">
        <v>6104</v>
      </c>
    </row>
    <row r="577">
      <c r="L577" s="5" t="s">
        <v>6105</v>
      </c>
      <c r="M577" s="5" t="s">
        <v>6106</v>
      </c>
      <c r="N577" s="5" t="s">
        <v>1465</v>
      </c>
      <c r="Q577" s="5" t="s">
        <v>5385</v>
      </c>
      <c r="T577" s="5" t="s">
        <v>6107</v>
      </c>
      <c r="U577" s="5" t="s">
        <v>6108</v>
      </c>
      <c r="V577" s="5" t="s">
        <v>3461</v>
      </c>
      <c r="W577" s="5" t="s">
        <v>6109</v>
      </c>
      <c r="X577" s="5" t="s">
        <v>6110</v>
      </c>
      <c r="Y577" s="5" t="s">
        <v>6111</v>
      </c>
      <c r="Z577" s="95" t="s">
        <v>6112</v>
      </c>
      <c r="AA577" s="95" t="s">
        <v>341</v>
      </c>
      <c r="AB577" s="5" t="s">
        <v>6113</v>
      </c>
      <c r="AC577" s="5" t="s">
        <v>6114</v>
      </c>
      <c r="AD577" s="5" t="s">
        <v>6115</v>
      </c>
      <c r="AE577" s="5" t="s">
        <v>6116</v>
      </c>
      <c r="AF577" s="5" t="s">
        <v>480</v>
      </c>
    </row>
    <row r="578">
      <c r="L578" s="5" t="s">
        <v>623</v>
      </c>
      <c r="M578" s="5" t="s">
        <v>6117</v>
      </c>
      <c r="N578" s="5" t="s">
        <v>1024</v>
      </c>
      <c r="Q578" s="5" t="s">
        <v>6118</v>
      </c>
      <c r="T578" s="5" t="s">
        <v>6119</v>
      </c>
      <c r="U578" s="5" t="s">
        <v>6120</v>
      </c>
      <c r="V578" s="5" t="s">
        <v>6121</v>
      </c>
      <c r="W578" s="5" t="s">
        <v>6122</v>
      </c>
      <c r="X578" s="5" t="s">
        <v>6123</v>
      </c>
      <c r="Y578" s="5" t="s">
        <v>6124</v>
      </c>
      <c r="Z578" s="95" t="s">
        <v>6125</v>
      </c>
      <c r="AA578" s="95" t="s">
        <v>6126</v>
      </c>
      <c r="AB578" s="5" t="s">
        <v>6127</v>
      </c>
      <c r="AC578" s="5" t="s">
        <v>6128</v>
      </c>
      <c r="AD578" s="5" t="s">
        <v>6129</v>
      </c>
      <c r="AE578" s="5" t="s">
        <v>6130</v>
      </c>
      <c r="AF578" s="5" t="s">
        <v>6131</v>
      </c>
    </row>
    <row r="579">
      <c r="L579" s="5" t="s">
        <v>6132</v>
      </c>
      <c r="M579" s="5" t="s">
        <v>327</v>
      </c>
      <c r="N579" s="5" t="s">
        <v>6133</v>
      </c>
      <c r="Q579" s="5" t="s">
        <v>6134</v>
      </c>
      <c r="T579" s="5" t="s">
        <v>6135</v>
      </c>
      <c r="U579" s="5" t="s">
        <v>1680</v>
      </c>
      <c r="V579" s="5" t="s">
        <v>6136</v>
      </c>
      <c r="W579" s="5" t="s">
        <v>6137</v>
      </c>
      <c r="X579" s="5" t="s">
        <v>6138</v>
      </c>
      <c r="Y579" s="5" t="s">
        <v>6139</v>
      </c>
      <c r="Z579" s="95" t="s">
        <v>6140</v>
      </c>
      <c r="AA579" s="95" t="s">
        <v>6141</v>
      </c>
      <c r="AB579" s="5" t="s">
        <v>5750</v>
      </c>
      <c r="AC579" s="5" t="s">
        <v>6142</v>
      </c>
      <c r="AD579" s="5" t="s">
        <v>6143</v>
      </c>
      <c r="AE579" s="5" t="s">
        <v>6144</v>
      </c>
      <c r="AF579" s="5" t="s">
        <v>2517</v>
      </c>
    </row>
    <row r="580">
      <c r="L580" s="5" t="s">
        <v>6145</v>
      </c>
      <c r="M580" s="5" t="s">
        <v>6146</v>
      </c>
      <c r="N580" s="5" t="s">
        <v>3107</v>
      </c>
      <c r="Q580" s="5" t="s">
        <v>2499</v>
      </c>
      <c r="T580" s="5" t="s">
        <v>6147</v>
      </c>
      <c r="U580" s="5" t="s">
        <v>6148</v>
      </c>
      <c r="V580" s="5" t="s">
        <v>6149</v>
      </c>
      <c r="W580" s="5" t="s">
        <v>6150</v>
      </c>
      <c r="X580" s="5" t="s">
        <v>6151</v>
      </c>
      <c r="Y580" s="5" t="s">
        <v>6152</v>
      </c>
      <c r="Z580" s="95" t="s">
        <v>6153</v>
      </c>
      <c r="AA580" s="95" t="s">
        <v>6154</v>
      </c>
      <c r="AB580" s="5" t="s">
        <v>6155</v>
      </c>
      <c r="AC580" s="5" t="s">
        <v>6156</v>
      </c>
      <c r="AD580" s="5" t="s">
        <v>6157</v>
      </c>
      <c r="AE580" s="5" t="s">
        <v>6158</v>
      </c>
      <c r="AF580" s="5" t="s">
        <v>6159</v>
      </c>
    </row>
    <row r="581">
      <c r="L581" s="5" t="s">
        <v>6160</v>
      </c>
      <c r="M581" s="5" t="s">
        <v>6161</v>
      </c>
      <c r="N581" s="5" t="s">
        <v>6162</v>
      </c>
      <c r="Q581" s="5" t="s">
        <v>6163</v>
      </c>
      <c r="T581" s="5" t="s">
        <v>6164</v>
      </c>
      <c r="U581" s="5" t="s">
        <v>6165</v>
      </c>
      <c r="V581" s="5" t="s">
        <v>6166</v>
      </c>
      <c r="W581" s="5" t="s">
        <v>6167</v>
      </c>
      <c r="X581" s="5" t="s">
        <v>6168</v>
      </c>
      <c r="Y581" s="5" t="s">
        <v>6169</v>
      </c>
      <c r="Z581" s="95" t="s">
        <v>6170</v>
      </c>
      <c r="AA581" s="95" t="s">
        <v>820</v>
      </c>
      <c r="AB581" s="5" t="s">
        <v>6171</v>
      </c>
      <c r="AC581" s="5" t="s">
        <v>6172</v>
      </c>
      <c r="AD581" s="5" t="s">
        <v>6173</v>
      </c>
      <c r="AE581" s="5" t="s">
        <v>6174</v>
      </c>
      <c r="AF581" s="5" t="s">
        <v>6175</v>
      </c>
    </row>
    <row r="582">
      <c r="L582" s="5" t="s">
        <v>6176</v>
      </c>
      <c r="M582" s="5" t="s">
        <v>6177</v>
      </c>
      <c r="N582" s="5" t="s">
        <v>6178</v>
      </c>
      <c r="Q582" s="5" t="s">
        <v>6179</v>
      </c>
      <c r="T582" s="5" t="s">
        <v>6180</v>
      </c>
      <c r="U582" s="5" t="s">
        <v>6181</v>
      </c>
      <c r="V582" s="5" t="s">
        <v>6182</v>
      </c>
      <c r="W582" s="5" t="s">
        <v>6183</v>
      </c>
      <c r="X582" s="5" t="s">
        <v>6184</v>
      </c>
      <c r="Y582" s="5" t="s">
        <v>6185</v>
      </c>
      <c r="Z582" s="95" t="s">
        <v>6186</v>
      </c>
      <c r="AA582" s="95" t="s">
        <v>6187</v>
      </c>
      <c r="AB582" s="5" t="s">
        <v>6188</v>
      </c>
      <c r="AC582" s="5" t="s">
        <v>6189</v>
      </c>
      <c r="AD582" s="5" t="s">
        <v>6190</v>
      </c>
      <c r="AE582" s="5" t="s">
        <v>6191</v>
      </c>
      <c r="AF582" s="5" t="s">
        <v>6192</v>
      </c>
    </row>
    <row r="583">
      <c r="L583" s="5" t="s">
        <v>6193</v>
      </c>
      <c r="M583" s="5" t="s">
        <v>6194</v>
      </c>
      <c r="N583" s="5" t="s">
        <v>491</v>
      </c>
      <c r="Q583" s="5" t="s">
        <v>6195</v>
      </c>
      <c r="T583" s="5" t="s">
        <v>6196</v>
      </c>
      <c r="U583" s="5" t="s">
        <v>6197</v>
      </c>
      <c r="V583" s="5" t="s">
        <v>6198</v>
      </c>
      <c r="W583" s="5" t="s">
        <v>6199</v>
      </c>
      <c r="X583" s="5" t="s">
        <v>6200</v>
      </c>
      <c r="Y583" s="5" t="s">
        <v>6201</v>
      </c>
      <c r="Z583" s="95" t="s">
        <v>6202</v>
      </c>
      <c r="AA583" s="95" t="s">
        <v>6203</v>
      </c>
      <c r="AB583" s="5" t="s">
        <v>6204</v>
      </c>
      <c r="AC583" s="5" t="s">
        <v>6205</v>
      </c>
      <c r="AD583" s="5" t="s">
        <v>6206</v>
      </c>
      <c r="AE583" s="5" t="s">
        <v>6207</v>
      </c>
      <c r="AF583" s="5" t="s">
        <v>736</v>
      </c>
    </row>
    <row r="584">
      <c r="L584" s="5" t="s">
        <v>6208</v>
      </c>
      <c r="M584" s="5" t="s">
        <v>6209</v>
      </c>
      <c r="N584" s="5" t="s">
        <v>6210</v>
      </c>
      <c r="Q584" s="5" t="s">
        <v>6211</v>
      </c>
      <c r="T584" s="5" t="s">
        <v>6212</v>
      </c>
      <c r="U584" s="5" t="s">
        <v>6213</v>
      </c>
      <c r="V584" s="5" t="s">
        <v>6214</v>
      </c>
      <c r="W584" s="5" t="s">
        <v>6215</v>
      </c>
      <c r="X584" s="5" t="s">
        <v>6216</v>
      </c>
      <c r="Y584" s="5" t="s">
        <v>6217</v>
      </c>
      <c r="Z584" s="95" t="s">
        <v>6218</v>
      </c>
      <c r="AA584" s="95" t="s">
        <v>324</v>
      </c>
      <c r="AB584" s="5" t="s">
        <v>6219</v>
      </c>
      <c r="AC584" s="5" t="s">
        <v>6220</v>
      </c>
      <c r="AD584" s="5" t="s">
        <v>6221</v>
      </c>
      <c r="AE584" s="5" t="s">
        <v>694</v>
      </c>
      <c r="AF584" s="5" t="s">
        <v>6222</v>
      </c>
    </row>
    <row r="585">
      <c r="L585" s="5" t="s">
        <v>6223</v>
      </c>
      <c r="M585" s="5" t="s">
        <v>6224</v>
      </c>
      <c r="N585" s="5" t="s">
        <v>6225</v>
      </c>
      <c r="Q585" s="5" t="s">
        <v>6226</v>
      </c>
      <c r="T585" s="5" t="s">
        <v>6227</v>
      </c>
      <c r="U585" s="5" t="s">
        <v>6228</v>
      </c>
      <c r="V585" s="5" t="s">
        <v>1448</v>
      </c>
      <c r="W585" s="5" t="s">
        <v>6229</v>
      </c>
      <c r="X585" s="5" t="s">
        <v>6230</v>
      </c>
      <c r="Y585" s="5" t="s">
        <v>6231</v>
      </c>
      <c r="Z585" s="95" t="s">
        <v>6232</v>
      </c>
      <c r="AA585" s="95" t="s">
        <v>6233</v>
      </c>
      <c r="AB585" s="5" t="s">
        <v>6234</v>
      </c>
      <c r="AC585" s="5" t="s">
        <v>6235</v>
      </c>
      <c r="AD585" s="5" t="s">
        <v>6236</v>
      </c>
      <c r="AE585" s="5" t="s">
        <v>6237</v>
      </c>
      <c r="AF585" s="5" t="s">
        <v>6238</v>
      </c>
    </row>
    <row r="586">
      <c r="L586" s="5" t="s">
        <v>6239</v>
      </c>
      <c r="M586" s="5" t="s">
        <v>6240</v>
      </c>
      <c r="N586" s="5" t="s">
        <v>3867</v>
      </c>
      <c r="Q586" s="5" t="s">
        <v>4508</v>
      </c>
      <c r="T586" s="5" t="s">
        <v>6241</v>
      </c>
      <c r="U586" s="5" t="s">
        <v>6242</v>
      </c>
      <c r="V586" s="5" t="s">
        <v>6243</v>
      </c>
      <c r="W586" s="5" t="s">
        <v>6244</v>
      </c>
      <c r="X586" s="5" t="s">
        <v>1075</v>
      </c>
      <c r="Y586" s="5" t="s">
        <v>6245</v>
      </c>
      <c r="Z586" s="95" t="s">
        <v>6246</v>
      </c>
      <c r="AA586" s="95" t="s">
        <v>6247</v>
      </c>
      <c r="AB586" s="5" t="s">
        <v>584</v>
      </c>
      <c r="AC586" s="5" t="s">
        <v>6248</v>
      </c>
      <c r="AD586" s="5" t="s">
        <v>5467</v>
      </c>
      <c r="AE586" s="5" t="s">
        <v>6249</v>
      </c>
      <c r="AF586" s="5" t="s">
        <v>6250</v>
      </c>
    </row>
    <row r="587">
      <c r="L587" s="5" t="s">
        <v>6251</v>
      </c>
      <c r="M587" s="5" t="s">
        <v>6252</v>
      </c>
      <c r="N587" s="5" t="s">
        <v>6253</v>
      </c>
      <c r="Q587" s="5" t="s">
        <v>5848</v>
      </c>
      <c r="T587" s="5" t="s">
        <v>6254</v>
      </c>
      <c r="U587" s="5" t="s">
        <v>6255</v>
      </c>
      <c r="V587" s="5" t="s">
        <v>6256</v>
      </c>
      <c r="W587" s="5" t="s">
        <v>6257</v>
      </c>
      <c r="X587" s="5" t="s">
        <v>6258</v>
      </c>
      <c r="Y587" s="5" t="s">
        <v>6259</v>
      </c>
      <c r="Z587" s="95" t="s">
        <v>6260</v>
      </c>
      <c r="AA587" s="95" t="s">
        <v>6261</v>
      </c>
      <c r="AB587" s="5" t="s">
        <v>6262</v>
      </c>
      <c r="AC587" s="5" t="s">
        <v>5717</v>
      </c>
      <c r="AD587" s="5" t="s">
        <v>6263</v>
      </c>
      <c r="AE587" s="5" t="s">
        <v>6264</v>
      </c>
      <c r="AF587" s="5" t="s">
        <v>6265</v>
      </c>
    </row>
    <row r="588">
      <c r="L588" s="5" t="s">
        <v>6266</v>
      </c>
      <c r="M588" s="5" t="s">
        <v>6267</v>
      </c>
      <c r="N588" s="5" t="s">
        <v>6268</v>
      </c>
      <c r="Q588" s="5" t="s">
        <v>6269</v>
      </c>
      <c r="T588" s="5" t="s">
        <v>6270</v>
      </c>
      <c r="U588" s="5" t="s">
        <v>6271</v>
      </c>
      <c r="V588" s="5" t="s">
        <v>6272</v>
      </c>
      <c r="W588" s="5" t="s">
        <v>6273</v>
      </c>
      <c r="X588" s="5" t="s">
        <v>6274</v>
      </c>
      <c r="Y588" s="5" t="s">
        <v>1241</v>
      </c>
      <c r="Z588" s="95" t="s">
        <v>6275</v>
      </c>
      <c r="AA588" s="95" t="s">
        <v>6276</v>
      </c>
      <c r="AB588" s="5" t="s">
        <v>6277</v>
      </c>
      <c r="AC588" s="5" t="s">
        <v>6278</v>
      </c>
      <c r="AD588" s="5" t="s">
        <v>6279</v>
      </c>
      <c r="AE588" s="5" t="s">
        <v>6280</v>
      </c>
      <c r="AF588" s="5" t="s">
        <v>6281</v>
      </c>
    </row>
    <row r="589">
      <c r="L589" s="5" t="s">
        <v>6282</v>
      </c>
      <c r="M589" s="5" t="s">
        <v>6283</v>
      </c>
      <c r="N589" s="5" t="s">
        <v>4954</v>
      </c>
      <c r="Q589" s="5" t="s">
        <v>4962</v>
      </c>
      <c r="T589" s="5" t="s">
        <v>6284</v>
      </c>
      <c r="U589" s="5" t="s">
        <v>6285</v>
      </c>
      <c r="V589" s="5" t="s">
        <v>6286</v>
      </c>
      <c r="W589" s="5" t="s">
        <v>6287</v>
      </c>
      <c r="X589" s="5" t="s">
        <v>6288</v>
      </c>
      <c r="Y589" s="5" t="s">
        <v>6289</v>
      </c>
      <c r="Z589" s="95" t="s">
        <v>6290</v>
      </c>
      <c r="AA589" s="95" t="s">
        <v>320</v>
      </c>
      <c r="AB589" s="5" t="s">
        <v>6291</v>
      </c>
      <c r="AC589" s="5" t="s">
        <v>6292</v>
      </c>
      <c r="AD589" s="5" t="s">
        <v>6293</v>
      </c>
      <c r="AE589" s="5" t="s">
        <v>816</v>
      </c>
      <c r="AF589" s="5" t="s">
        <v>6294</v>
      </c>
    </row>
    <row r="590">
      <c r="L590" s="5" t="s">
        <v>6295</v>
      </c>
      <c r="M590" s="5" t="s">
        <v>6296</v>
      </c>
      <c r="N590" s="5" t="s">
        <v>6297</v>
      </c>
      <c r="Q590" s="5" t="s">
        <v>6298</v>
      </c>
      <c r="T590" s="5" t="s">
        <v>6299</v>
      </c>
      <c r="U590" s="5" t="s">
        <v>6300</v>
      </c>
      <c r="V590" s="5" t="s">
        <v>6301</v>
      </c>
      <c r="W590" s="5" t="s">
        <v>6302</v>
      </c>
      <c r="X590" s="5" t="s">
        <v>6303</v>
      </c>
      <c r="Y590" s="5" t="s">
        <v>6304</v>
      </c>
      <c r="Z590" s="95" t="s">
        <v>1819</v>
      </c>
      <c r="AA590" s="95" t="s">
        <v>6305</v>
      </c>
      <c r="AB590" s="5" t="s">
        <v>6306</v>
      </c>
      <c r="AC590" s="5" t="s">
        <v>6307</v>
      </c>
      <c r="AD590" s="5" t="s">
        <v>6064</v>
      </c>
      <c r="AE590" s="5" t="s">
        <v>6308</v>
      </c>
      <c r="AF590" s="5" t="s">
        <v>6309</v>
      </c>
    </row>
    <row r="591">
      <c r="L591" s="5" t="s">
        <v>6310</v>
      </c>
      <c r="M591" s="5" t="s">
        <v>6311</v>
      </c>
      <c r="N591" s="5" t="s">
        <v>2734</v>
      </c>
      <c r="Q591" s="5" t="s">
        <v>678</v>
      </c>
      <c r="T591" s="5" t="s">
        <v>6312</v>
      </c>
      <c r="U591" s="5" t="s">
        <v>6313</v>
      </c>
      <c r="V591" s="5" t="s">
        <v>6314</v>
      </c>
      <c r="W591" s="5" t="s">
        <v>6315</v>
      </c>
      <c r="X591" s="5" t="s">
        <v>6316</v>
      </c>
      <c r="Y591" s="5" t="s">
        <v>6317</v>
      </c>
      <c r="Z591" s="95" t="s">
        <v>6318</v>
      </c>
      <c r="AA591" s="95" t="s">
        <v>6319</v>
      </c>
      <c r="AB591" s="5" t="s">
        <v>6320</v>
      </c>
      <c r="AC591" s="5" t="s">
        <v>6321</v>
      </c>
      <c r="AD591" s="5" t="s">
        <v>6322</v>
      </c>
      <c r="AE591" s="5" t="s">
        <v>6323</v>
      </c>
      <c r="AF591" s="5" t="s">
        <v>6324</v>
      </c>
    </row>
    <row r="592">
      <c r="L592" s="5" t="s">
        <v>2357</v>
      </c>
      <c r="M592" s="5" t="s">
        <v>6325</v>
      </c>
      <c r="N592" s="5" t="s">
        <v>6326</v>
      </c>
      <c r="Q592" s="5" t="s">
        <v>6327</v>
      </c>
      <c r="T592" s="5" t="s">
        <v>6328</v>
      </c>
      <c r="U592" s="5" t="s">
        <v>6329</v>
      </c>
      <c r="V592" s="5" t="s">
        <v>6330</v>
      </c>
      <c r="W592" s="5" t="s">
        <v>6331</v>
      </c>
      <c r="X592" s="5" t="s">
        <v>6332</v>
      </c>
      <c r="Y592" s="5" t="s">
        <v>6333</v>
      </c>
      <c r="Z592" s="95" t="s">
        <v>6334</v>
      </c>
      <c r="AA592" s="95" t="s">
        <v>6335</v>
      </c>
      <c r="AB592" s="5" t="s">
        <v>6336</v>
      </c>
      <c r="AC592" s="5" t="s">
        <v>6337</v>
      </c>
      <c r="AD592" s="5" t="s">
        <v>6338</v>
      </c>
      <c r="AE592" s="5" t="s">
        <v>6339</v>
      </c>
      <c r="AF592" s="5" t="s">
        <v>6340</v>
      </c>
    </row>
    <row r="593">
      <c r="L593" s="5" t="s">
        <v>6341</v>
      </c>
      <c r="M593" s="5" t="s">
        <v>6342</v>
      </c>
      <c r="N593" s="5" t="s">
        <v>6343</v>
      </c>
      <c r="Q593" s="5" t="s">
        <v>1562</v>
      </c>
      <c r="T593" s="5" t="s">
        <v>6344</v>
      </c>
      <c r="U593" s="5" t="s">
        <v>6345</v>
      </c>
      <c r="V593" s="5" t="s">
        <v>6346</v>
      </c>
      <c r="W593" s="5" t="s">
        <v>6347</v>
      </c>
      <c r="X593" s="5" t="s">
        <v>6348</v>
      </c>
      <c r="Y593" s="5" t="s">
        <v>6349</v>
      </c>
      <c r="Z593" s="95" t="s">
        <v>6350</v>
      </c>
      <c r="AA593" s="95" t="s">
        <v>6351</v>
      </c>
      <c r="AB593" s="5" t="s">
        <v>6352</v>
      </c>
      <c r="AC593" s="5" t="s">
        <v>6353</v>
      </c>
      <c r="AD593" s="5" t="s">
        <v>6354</v>
      </c>
      <c r="AE593" s="5" t="s">
        <v>6355</v>
      </c>
      <c r="AF593" s="5" t="s">
        <v>6356</v>
      </c>
    </row>
    <row r="594">
      <c r="L594" s="5" t="s">
        <v>6357</v>
      </c>
      <c r="M594" s="5" t="s">
        <v>1595</v>
      </c>
      <c r="N594" s="5" t="s">
        <v>6358</v>
      </c>
      <c r="Q594" s="5" t="s">
        <v>6359</v>
      </c>
      <c r="T594" s="5" t="s">
        <v>6360</v>
      </c>
      <c r="U594" s="5" t="s">
        <v>6361</v>
      </c>
      <c r="V594" s="5" t="s">
        <v>6362</v>
      </c>
      <c r="W594" s="5" t="s">
        <v>6363</v>
      </c>
      <c r="X594" s="5" t="s">
        <v>6364</v>
      </c>
      <c r="Y594" s="5" t="s">
        <v>6365</v>
      </c>
      <c r="Z594" s="95" t="s">
        <v>6366</v>
      </c>
      <c r="AA594" s="95" t="s">
        <v>6367</v>
      </c>
      <c r="AB594" s="5" t="s">
        <v>6368</v>
      </c>
      <c r="AC594" s="5" t="s">
        <v>6369</v>
      </c>
      <c r="AD594" s="5" t="s">
        <v>6370</v>
      </c>
      <c r="AE594" s="5" t="s">
        <v>6371</v>
      </c>
      <c r="AF594" s="5" t="s">
        <v>5147</v>
      </c>
    </row>
    <row r="595">
      <c r="L595" s="5" t="s">
        <v>4959</v>
      </c>
      <c r="M595" s="5" t="s">
        <v>6372</v>
      </c>
      <c r="N595" s="5" t="s">
        <v>5028</v>
      </c>
      <c r="Q595" s="5" t="s">
        <v>6373</v>
      </c>
      <c r="T595" s="5" t="s">
        <v>6374</v>
      </c>
      <c r="U595" s="5" t="s">
        <v>6375</v>
      </c>
      <c r="V595" s="5" t="s">
        <v>6376</v>
      </c>
      <c r="W595" s="5" t="s">
        <v>6377</v>
      </c>
      <c r="X595" s="5" t="s">
        <v>6378</v>
      </c>
      <c r="Z595" s="95" t="s">
        <v>6379</v>
      </c>
      <c r="AA595" s="95" t="s">
        <v>6380</v>
      </c>
      <c r="AB595" s="5" t="s">
        <v>6381</v>
      </c>
      <c r="AC595" s="5" t="s">
        <v>6382</v>
      </c>
      <c r="AD595" s="5" t="s">
        <v>5613</v>
      </c>
      <c r="AE595" s="5" t="s">
        <v>6383</v>
      </c>
      <c r="AF595" s="5" t="s">
        <v>4943</v>
      </c>
    </row>
    <row r="596">
      <c r="L596" s="5" t="s">
        <v>4984</v>
      </c>
      <c r="M596" s="5" t="s">
        <v>6384</v>
      </c>
      <c r="N596" s="5" t="s">
        <v>6385</v>
      </c>
      <c r="Q596" s="5" t="s">
        <v>4284</v>
      </c>
      <c r="T596" s="5" t="s">
        <v>6386</v>
      </c>
      <c r="U596" s="5" t="s">
        <v>6387</v>
      </c>
      <c r="V596" s="5" t="s">
        <v>6388</v>
      </c>
      <c r="W596" s="5" t="s">
        <v>6389</v>
      </c>
      <c r="X596" s="5" t="s">
        <v>6390</v>
      </c>
      <c r="Z596" s="95" t="s">
        <v>6391</v>
      </c>
      <c r="AA596" s="95" t="s">
        <v>492</v>
      </c>
      <c r="AB596" s="5" t="s">
        <v>6392</v>
      </c>
      <c r="AC596" s="5" t="s">
        <v>6393</v>
      </c>
      <c r="AD596" s="5" t="s">
        <v>5613</v>
      </c>
      <c r="AE596" s="5" t="s">
        <v>6394</v>
      </c>
      <c r="AF596" s="5" t="s">
        <v>6395</v>
      </c>
    </row>
    <row r="597">
      <c r="L597" s="5" t="s">
        <v>6396</v>
      </c>
      <c r="M597" s="5" t="s">
        <v>6397</v>
      </c>
      <c r="N597" s="5" t="s">
        <v>6398</v>
      </c>
      <c r="Q597" s="5" t="s">
        <v>5634</v>
      </c>
      <c r="T597" s="5" t="s">
        <v>6399</v>
      </c>
      <c r="U597" s="5" t="s">
        <v>6400</v>
      </c>
      <c r="V597" s="5" t="s">
        <v>6401</v>
      </c>
      <c r="W597" s="5" t="s">
        <v>6402</v>
      </c>
      <c r="X597" s="5" t="s">
        <v>6403</v>
      </c>
      <c r="Z597" s="95" t="s">
        <v>6404</v>
      </c>
      <c r="AA597" s="95" t="s">
        <v>679</v>
      </c>
      <c r="AB597" s="5" t="s">
        <v>6405</v>
      </c>
      <c r="AC597" s="5" t="s">
        <v>6406</v>
      </c>
      <c r="AD597" s="5" t="s">
        <v>6407</v>
      </c>
      <c r="AE597" s="5" t="s">
        <v>6408</v>
      </c>
      <c r="AF597" s="5" t="s">
        <v>3036</v>
      </c>
    </row>
    <row r="598">
      <c r="L598" s="5" t="s">
        <v>5168</v>
      </c>
      <c r="M598" s="5" t="s">
        <v>6409</v>
      </c>
      <c r="N598" s="5" t="s">
        <v>6410</v>
      </c>
      <c r="Q598" s="5" t="s">
        <v>5758</v>
      </c>
      <c r="T598" s="5" t="s">
        <v>6411</v>
      </c>
      <c r="U598" s="5" t="s">
        <v>6412</v>
      </c>
      <c r="V598" s="5" t="s">
        <v>6413</v>
      </c>
      <c r="W598" s="5" t="s">
        <v>6414</v>
      </c>
      <c r="X598" s="5" t="s">
        <v>6415</v>
      </c>
      <c r="Z598" s="95" t="s">
        <v>6416</v>
      </c>
      <c r="AA598" s="95" t="s">
        <v>6417</v>
      </c>
      <c r="AB598" s="5" t="s">
        <v>6418</v>
      </c>
      <c r="AC598" s="5" t="s">
        <v>6419</v>
      </c>
      <c r="AD598" s="5" t="s">
        <v>6420</v>
      </c>
      <c r="AE598" s="5" t="s">
        <v>6084</v>
      </c>
      <c r="AF598" s="5" t="s">
        <v>700</v>
      </c>
    </row>
    <row r="599">
      <c r="L599" s="5" t="s">
        <v>5208</v>
      </c>
      <c r="M599" s="5" t="s">
        <v>1241</v>
      </c>
      <c r="N599" s="5" t="s">
        <v>216</v>
      </c>
      <c r="Q599" s="5" t="s">
        <v>3025</v>
      </c>
      <c r="T599" s="5" t="s">
        <v>6421</v>
      </c>
      <c r="U599" s="5" t="s">
        <v>6422</v>
      </c>
      <c r="V599" s="5" t="s">
        <v>6423</v>
      </c>
      <c r="W599" s="5" t="s">
        <v>6424</v>
      </c>
      <c r="X599" s="5" t="s">
        <v>6425</v>
      </c>
      <c r="Z599" s="95" t="s">
        <v>6426</v>
      </c>
      <c r="AA599" s="95" t="s">
        <v>6427</v>
      </c>
      <c r="AB599" s="5" t="s">
        <v>6428</v>
      </c>
      <c r="AC599" s="5" t="s">
        <v>6429</v>
      </c>
      <c r="AD599" s="5" t="s">
        <v>5226</v>
      </c>
      <c r="AE599" s="5" t="s">
        <v>6430</v>
      </c>
      <c r="AF599" s="5" t="s">
        <v>6431</v>
      </c>
    </row>
    <row r="600">
      <c r="L600" s="5" t="s">
        <v>6432</v>
      </c>
      <c r="M600" s="5" t="s">
        <v>6433</v>
      </c>
      <c r="N600" s="5" t="s">
        <v>6434</v>
      </c>
      <c r="Q600" s="5" t="s">
        <v>6333</v>
      </c>
      <c r="T600" s="5" t="s">
        <v>6435</v>
      </c>
      <c r="U600" s="5" t="s">
        <v>5796</v>
      </c>
      <c r="V600" s="5" t="s">
        <v>6436</v>
      </c>
      <c r="W600" s="5" t="s">
        <v>6437</v>
      </c>
      <c r="X600" s="5" t="s">
        <v>5857</v>
      </c>
      <c r="Z600" s="95" t="s">
        <v>6438</v>
      </c>
      <c r="AA600" s="95" t="s">
        <v>6439</v>
      </c>
      <c r="AB600" s="5" t="s">
        <v>6440</v>
      </c>
      <c r="AC600" s="5" t="s">
        <v>6441</v>
      </c>
      <c r="AD600" s="5" t="s">
        <v>6442</v>
      </c>
      <c r="AE600" s="5" t="s">
        <v>6443</v>
      </c>
      <c r="AF600" s="5" t="s">
        <v>6444</v>
      </c>
    </row>
    <row r="601">
      <c r="L601" s="5" t="s">
        <v>5210</v>
      </c>
      <c r="M601" s="5" t="s">
        <v>6445</v>
      </c>
      <c r="N601" s="5" t="s">
        <v>6446</v>
      </c>
      <c r="Q601" s="5" t="s">
        <v>5934</v>
      </c>
      <c r="T601" s="5" t="s">
        <v>6447</v>
      </c>
      <c r="U601" s="5" t="s">
        <v>6448</v>
      </c>
      <c r="V601" s="5" t="s">
        <v>6449</v>
      </c>
      <c r="W601" s="5" t="s">
        <v>6450</v>
      </c>
      <c r="X601" s="5" t="s">
        <v>6451</v>
      </c>
      <c r="Z601" s="95" t="s">
        <v>6452</v>
      </c>
      <c r="AA601" s="95" t="s">
        <v>6453</v>
      </c>
      <c r="AB601" s="5" t="s">
        <v>6454</v>
      </c>
      <c r="AC601" s="5" t="s">
        <v>6455</v>
      </c>
      <c r="AD601" s="5" t="s">
        <v>6456</v>
      </c>
      <c r="AE601" s="5" t="s">
        <v>6457</v>
      </c>
      <c r="AF601" s="5" t="s">
        <v>6458</v>
      </c>
    </row>
    <row r="602">
      <c r="L602" s="5" t="s">
        <v>4309</v>
      </c>
      <c r="M602" s="5" t="s">
        <v>6459</v>
      </c>
      <c r="N602" s="5" t="s">
        <v>6460</v>
      </c>
      <c r="Q602" s="5" t="s">
        <v>6461</v>
      </c>
      <c r="T602" s="5" t="s">
        <v>6462</v>
      </c>
      <c r="U602" s="5" t="s">
        <v>6463</v>
      </c>
      <c r="V602" s="5" t="s">
        <v>6464</v>
      </c>
      <c r="W602" s="5" t="s">
        <v>6465</v>
      </c>
      <c r="X602" s="5" t="s">
        <v>6466</v>
      </c>
      <c r="Z602" s="95" t="s">
        <v>6201</v>
      </c>
      <c r="AA602" s="95" t="s">
        <v>6467</v>
      </c>
      <c r="AB602" s="5" t="s">
        <v>6468</v>
      </c>
      <c r="AC602" s="5" t="s">
        <v>1617</v>
      </c>
      <c r="AD602" s="5" t="s">
        <v>6469</v>
      </c>
      <c r="AE602" s="5" t="s">
        <v>6470</v>
      </c>
      <c r="AF602" s="5" t="s">
        <v>6471</v>
      </c>
    </row>
    <row r="603">
      <c r="L603" s="5" t="s">
        <v>6472</v>
      </c>
      <c r="M603" s="5" t="s">
        <v>6473</v>
      </c>
      <c r="N603" s="5" t="s">
        <v>1343</v>
      </c>
      <c r="Q603" s="5" t="s">
        <v>3630</v>
      </c>
      <c r="T603" s="5" t="s">
        <v>6474</v>
      </c>
      <c r="U603" s="5" t="s">
        <v>6475</v>
      </c>
      <c r="V603" s="5" t="s">
        <v>6476</v>
      </c>
      <c r="W603" s="5" t="s">
        <v>6477</v>
      </c>
      <c r="X603" s="5" t="s">
        <v>6478</v>
      </c>
      <c r="Z603" s="95" t="s">
        <v>6479</v>
      </c>
      <c r="AA603" s="95" t="s">
        <v>6480</v>
      </c>
      <c r="AB603" s="5" t="s">
        <v>1672</v>
      </c>
      <c r="AC603" s="5" t="s">
        <v>6481</v>
      </c>
      <c r="AD603" s="5" t="s">
        <v>6482</v>
      </c>
      <c r="AE603" s="5" t="s">
        <v>6483</v>
      </c>
      <c r="AF603" s="5" t="s">
        <v>6484</v>
      </c>
    </row>
    <row r="604">
      <c r="L604" s="5" t="s">
        <v>6485</v>
      </c>
      <c r="M604" s="5" t="s">
        <v>6486</v>
      </c>
      <c r="N604" s="5" t="s">
        <v>6487</v>
      </c>
      <c r="Q604" s="5" t="s">
        <v>5171</v>
      </c>
      <c r="T604" s="5" t="s">
        <v>6488</v>
      </c>
      <c r="U604" s="5" t="s">
        <v>6489</v>
      </c>
      <c r="V604" s="5" t="s">
        <v>6490</v>
      </c>
      <c r="W604" s="5" t="s">
        <v>6491</v>
      </c>
      <c r="X604" s="5" t="s">
        <v>6492</v>
      </c>
      <c r="Z604" s="95" t="s">
        <v>6493</v>
      </c>
      <c r="AA604" s="95" t="s">
        <v>6494</v>
      </c>
      <c r="AB604" s="5" t="s">
        <v>6495</v>
      </c>
      <c r="AC604" s="5" t="s">
        <v>6496</v>
      </c>
      <c r="AD604" s="5" t="s">
        <v>5284</v>
      </c>
      <c r="AE604" s="5" t="s">
        <v>6497</v>
      </c>
      <c r="AF604" s="5" t="s">
        <v>6498</v>
      </c>
    </row>
    <row r="605">
      <c r="L605" s="5" t="s">
        <v>6499</v>
      </c>
      <c r="M605" s="5" t="s">
        <v>6500</v>
      </c>
      <c r="N605" s="5" t="s">
        <v>6501</v>
      </c>
      <c r="Q605" s="5" t="s">
        <v>5654</v>
      </c>
      <c r="T605" s="5" t="s">
        <v>6502</v>
      </c>
      <c r="U605" s="5" t="s">
        <v>6503</v>
      </c>
      <c r="V605" s="5" t="s">
        <v>6504</v>
      </c>
      <c r="W605" s="5" t="s">
        <v>6505</v>
      </c>
      <c r="X605" s="5" t="s">
        <v>6040</v>
      </c>
      <c r="Z605" s="95" t="s">
        <v>3107</v>
      </c>
      <c r="AA605" s="95" t="s">
        <v>6506</v>
      </c>
      <c r="AB605" s="5" t="s">
        <v>6507</v>
      </c>
      <c r="AC605" s="5" t="s">
        <v>6508</v>
      </c>
      <c r="AD605" s="5" t="s">
        <v>6509</v>
      </c>
      <c r="AE605" s="5" t="s">
        <v>6510</v>
      </c>
      <c r="AF605" s="5" t="s">
        <v>6511</v>
      </c>
    </row>
    <row r="606">
      <c r="L606" s="5" t="s">
        <v>6512</v>
      </c>
      <c r="M606" s="5" t="s">
        <v>6513</v>
      </c>
      <c r="N606" s="5" t="s">
        <v>6514</v>
      </c>
      <c r="Q606" s="5" t="s">
        <v>5249</v>
      </c>
      <c r="T606" s="5" t="s">
        <v>6515</v>
      </c>
      <c r="U606" s="5" t="s">
        <v>6516</v>
      </c>
      <c r="V606" s="5" t="s">
        <v>6517</v>
      </c>
      <c r="W606" s="5" t="s">
        <v>6518</v>
      </c>
      <c r="X606" s="5" t="s">
        <v>6519</v>
      </c>
      <c r="Z606" s="95" t="s">
        <v>6520</v>
      </c>
      <c r="AA606" s="95" t="s">
        <v>6521</v>
      </c>
      <c r="AB606" s="5" t="s">
        <v>6522</v>
      </c>
      <c r="AC606" s="5" t="s">
        <v>6523</v>
      </c>
      <c r="AD606" s="5" t="s">
        <v>6524</v>
      </c>
      <c r="AE606" s="5" t="s">
        <v>6525</v>
      </c>
      <c r="AF606" s="5" t="s">
        <v>6526</v>
      </c>
    </row>
    <row r="607">
      <c r="L607" s="5" t="s">
        <v>6527</v>
      </c>
      <c r="M607" s="5" t="s">
        <v>6528</v>
      </c>
      <c r="N607" s="5" t="s">
        <v>380</v>
      </c>
      <c r="Q607" s="5" t="s">
        <v>5347</v>
      </c>
      <c r="T607" s="5" t="s">
        <v>6529</v>
      </c>
      <c r="U607" s="5" t="s">
        <v>6530</v>
      </c>
      <c r="V607" s="5" t="s">
        <v>6531</v>
      </c>
      <c r="W607" s="5" t="s">
        <v>6532</v>
      </c>
      <c r="X607" s="5" t="s">
        <v>6533</v>
      </c>
      <c r="Z607" s="95" t="s">
        <v>6534</v>
      </c>
      <c r="AA607" s="95" t="s">
        <v>6535</v>
      </c>
      <c r="AB607" s="5" t="s">
        <v>6536</v>
      </c>
      <c r="AC607" s="5" t="s">
        <v>6537</v>
      </c>
      <c r="AD607" s="5" t="s">
        <v>6538</v>
      </c>
      <c r="AE607" s="5" t="s">
        <v>6539</v>
      </c>
      <c r="AF607" s="5" t="s">
        <v>6540</v>
      </c>
    </row>
    <row r="608">
      <c r="L608" s="5" t="s">
        <v>6541</v>
      </c>
      <c r="M608" s="5" t="s">
        <v>6542</v>
      </c>
      <c r="N608" s="5" t="s">
        <v>4528</v>
      </c>
      <c r="Q608" s="5" t="s">
        <v>2861</v>
      </c>
      <c r="T608" s="5" t="s">
        <v>6543</v>
      </c>
      <c r="U608" s="5" t="s">
        <v>6544</v>
      </c>
      <c r="V608" s="5" t="s">
        <v>6545</v>
      </c>
      <c r="W608" s="5" t="s">
        <v>6546</v>
      </c>
      <c r="X608" s="5" t="s">
        <v>6547</v>
      </c>
      <c r="Z608" s="95" t="s">
        <v>6548</v>
      </c>
      <c r="AA608" s="95" t="s">
        <v>6549</v>
      </c>
      <c r="AB608" s="5" t="s">
        <v>6550</v>
      </c>
      <c r="AC608" s="5" t="s">
        <v>6551</v>
      </c>
      <c r="AD608" s="5" t="s">
        <v>6552</v>
      </c>
      <c r="AE608" s="5" t="s">
        <v>6553</v>
      </c>
      <c r="AF608" s="5" t="s">
        <v>6554</v>
      </c>
    </row>
    <row r="609">
      <c r="L609" s="5" t="s">
        <v>6555</v>
      </c>
      <c r="M609" s="5" t="s">
        <v>6556</v>
      </c>
      <c r="N609" s="5" t="s">
        <v>6557</v>
      </c>
      <c r="Q609" s="5" t="s">
        <v>5050</v>
      </c>
      <c r="T609" s="5" t="s">
        <v>5291</v>
      </c>
      <c r="U609" s="5" t="s">
        <v>6558</v>
      </c>
      <c r="V609" s="5" t="s">
        <v>6559</v>
      </c>
      <c r="W609" s="5" t="s">
        <v>6560</v>
      </c>
      <c r="X609" s="5" t="s">
        <v>6561</v>
      </c>
      <c r="Z609" s="95" t="s">
        <v>6562</v>
      </c>
      <c r="AA609" s="95" t="s">
        <v>6563</v>
      </c>
      <c r="AB609" s="5" t="s">
        <v>6564</v>
      </c>
      <c r="AC609" s="5" t="s">
        <v>6565</v>
      </c>
      <c r="AD609" s="5" t="s">
        <v>6566</v>
      </c>
      <c r="AE609" s="5" t="s">
        <v>6567</v>
      </c>
      <c r="AF609" s="5" t="s">
        <v>6568</v>
      </c>
    </row>
    <row r="610">
      <c r="L610" s="5" t="s">
        <v>4536</v>
      </c>
      <c r="M610" s="5" t="s">
        <v>6569</v>
      </c>
      <c r="N610" s="5" t="s">
        <v>6570</v>
      </c>
      <c r="Q610" s="5" t="s">
        <v>6571</v>
      </c>
      <c r="T610" s="5" t="s">
        <v>6572</v>
      </c>
      <c r="U610" s="5" t="s">
        <v>6573</v>
      </c>
      <c r="V610" s="5" t="s">
        <v>6574</v>
      </c>
      <c r="W610" s="5" t="s">
        <v>6575</v>
      </c>
      <c r="X610" s="5" t="s">
        <v>6576</v>
      </c>
      <c r="Z610" s="95" t="s">
        <v>6577</v>
      </c>
      <c r="AA610" s="95" t="s">
        <v>6578</v>
      </c>
      <c r="AB610" s="5" t="s">
        <v>6579</v>
      </c>
      <c r="AC610" s="5" t="s">
        <v>6580</v>
      </c>
      <c r="AD610" s="5" t="s">
        <v>5632</v>
      </c>
      <c r="AE610" s="5" t="s">
        <v>6581</v>
      </c>
      <c r="AF610" s="5" t="s">
        <v>6582</v>
      </c>
    </row>
    <row r="611">
      <c r="L611" s="5" t="s">
        <v>1153</v>
      </c>
      <c r="M611" s="5" t="s">
        <v>6583</v>
      </c>
      <c r="N611" s="5" t="s">
        <v>6584</v>
      </c>
      <c r="Q611" s="5" t="s">
        <v>6585</v>
      </c>
      <c r="T611" s="5" t="s">
        <v>6586</v>
      </c>
      <c r="U611" s="5" t="s">
        <v>6587</v>
      </c>
      <c r="V611" s="5" t="s">
        <v>6588</v>
      </c>
      <c r="W611" s="5" t="s">
        <v>6589</v>
      </c>
      <c r="X611" s="5" t="s">
        <v>6590</v>
      </c>
      <c r="Z611" s="95" t="s">
        <v>6591</v>
      </c>
      <c r="AA611" s="95" t="s">
        <v>6592</v>
      </c>
      <c r="AB611" s="5" t="s">
        <v>6593</v>
      </c>
      <c r="AC611" s="5" t="s">
        <v>6594</v>
      </c>
      <c r="AD611" s="5" t="s">
        <v>6595</v>
      </c>
      <c r="AE611" s="5" t="s">
        <v>366</v>
      </c>
      <c r="AF611" s="5" t="s">
        <v>6596</v>
      </c>
    </row>
    <row r="612">
      <c r="L612" s="5" t="s">
        <v>6597</v>
      </c>
      <c r="M612" s="5" t="s">
        <v>6598</v>
      </c>
      <c r="N612" s="5" t="s">
        <v>6599</v>
      </c>
      <c r="Q612" s="5" t="s">
        <v>5051</v>
      </c>
      <c r="T612" s="5" t="s">
        <v>6600</v>
      </c>
      <c r="U612" s="5" t="s">
        <v>3925</v>
      </c>
      <c r="V612" s="5" t="s">
        <v>6273</v>
      </c>
      <c r="W612" s="5" t="s">
        <v>6601</v>
      </c>
      <c r="X612" s="5" t="s">
        <v>6602</v>
      </c>
      <c r="Z612" s="95" t="s">
        <v>6603</v>
      </c>
      <c r="AA612" s="95" t="s">
        <v>6604</v>
      </c>
      <c r="AB612" s="5" t="s">
        <v>6605</v>
      </c>
      <c r="AC612" s="5" t="s">
        <v>6606</v>
      </c>
      <c r="AD612" s="5" t="s">
        <v>6607</v>
      </c>
      <c r="AE612" s="5" t="s">
        <v>6608</v>
      </c>
      <c r="AF612" s="5" t="s">
        <v>6609</v>
      </c>
    </row>
    <row r="613">
      <c r="L613" s="5" t="s">
        <v>6610</v>
      </c>
      <c r="M613" s="5" t="s">
        <v>6611</v>
      </c>
      <c r="N613" s="5" t="s">
        <v>6612</v>
      </c>
      <c r="Q613" s="5" t="s">
        <v>5231</v>
      </c>
      <c r="T613" s="5" t="s">
        <v>6613</v>
      </c>
      <c r="U613" s="5" t="s">
        <v>6614</v>
      </c>
      <c r="V613" s="5" t="s">
        <v>6615</v>
      </c>
      <c r="W613" s="5" t="s">
        <v>6616</v>
      </c>
      <c r="X613" s="5" t="s">
        <v>6617</v>
      </c>
      <c r="Z613" s="95" t="s">
        <v>6618</v>
      </c>
      <c r="AA613" s="95" t="s">
        <v>6619</v>
      </c>
      <c r="AB613" s="5" t="s">
        <v>6620</v>
      </c>
      <c r="AC613" s="5" t="s">
        <v>6621</v>
      </c>
      <c r="AD613" s="5" t="s">
        <v>6356</v>
      </c>
      <c r="AE613" s="5" t="s">
        <v>6622</v>
      </c>
      <c r="AF613" s="5" t="s">
        <v>6623</v>
      </c>
    </row>
    <row r="614">
      <c r="L614" s="5" t="s">
        <v>6624</v>
      </c>
      <c r="M614" s="5" t="s">
        <v>6625</v>
      </c>
      <c r="N614" s="5" t="s">
        <v>6626</v>
      </c>
      <c r="Q614" s="5" t="s">
        <v>6627</v>
      </c>
      <c r="T614" s="5" t="s">
        <v>6628</v>
      </c>
      <c r="U614" s="5" t="s">
        <v>6629</v>
      </c>
      <c r="V614" s="5" t="s">
        <v>6630</v>
      </c>
      <c r="W614" s="5" t="s">
        <v>6631</v>
      </c>
      <c r="X614" s="5" t="s">
        <v>6632</v>
      </c>
      <c r="Z614" s="95" t="s">
        <v>6633</v>
      </c>
      <c r="AA614" s="95" t="s">
        <v>6634</v>
      </c>
      <c r="AB614" s="5" t="s">
        <v>6635</v>
      </c>
      <c r="AC614" s="5" t="s">
        <v>6636</v>
      </c>
      <c r="AE614" s="5" t="s">
        <v>6637</v>
      </c>
      <c r="AF614" s="5" t="s">
        <v>2554</v>
      </c>
    </row>
    <row r="615">
      <c r="L615" s="5" t="s">
        <v>6638</v>
      </c>
      <c r="M615" s="5" t="s">
        <v>214</v>
      </c>
      <c r="N615" s="5" t="s">
        <v>6639</v>
      </c>
      <c r="Q615" s="5" t="s">
        <v>4961</v>
      </c>
      <c r="T615" s="5" t="s">
        <v>6640</v>
      </c>
      <c r="U615" s="5" t="s">
        <v>6641</v>
      </c>
      <c r="V615" s="5" t="s">
        <v>6642</v>
      </c>
      <c r="W615" s="5" t="s">
        <v>6643</v>
      </c>
      <c r="X615" s="5" t="s">
        <v>6644</v>
      </c>
      <c r="Z615" s="95" t="s">
        <v>6645</v>
      </c>
      <c r="AA615" s="95" t="s">
        <v>6646</v>
      </c>
      <c r="AB615" s="5" t="s">
        <v>6647</v>
      </c>
      <c r="AC615" s="5" t="s">
        <v>6648</v>
      </c>
      <c r="AE615" s="5" t="s">
        <v>6649</v>
      </c>
      <c r="AF615" s="5" t="s">
        <v>6650</v>
      </c>
    </row>
    <row r="616">
      <c r="L616" s="5" t="s">
        <v>6651</v>
      </c>
      <c r="M616" s="5" t="s">
        <v>6652</v>
      </c>
      <c r="N616" s="5" t="s">
        <v>6653</v>
      </c>
      <c r="Q616" s="5" t="s">
        <v>5308</v>
      </c>
      <c r="T616" s="5" t="s">
        <v>6654</v>
      </c>
      <c r="U616" s="5" t="s">
        <v>6655</v>
      </c>
      <c r="V616" s="5" t="s">
        <v>6656</v>
      </c>
      <c r="W616" s="5" t="s">
        <v>6657</v>
      </c>
      <c r="X616" s="5" t="s">
        <v>6658</v>
      </c>
      <c r="Z616" s="95" t="s">
        <v>6659</v>
      </c>
      <c r="AA616" s="95" t="s">
        <v>6660</v>
      </c>
      <c r="AB616" s="5" t="s">
        <v>6661</v>
      </c>
      <c r="AC616" s="5" t="s">
        <v>6662</v>
      </c>
      <c r="AE616" s="5" t="s">
        <v>6663</v>
      </c>
      <c r="AF616" s="5" t="s">
        <v>6664</v>
      </c>
    </row>
    <row r="617">
      <c r="L617" s="5" t="s">
        <v>6665</v>
      </c>
      <c r="M617" s="5" t="s">
        <v>6666</v>
      </c>
      <c r="N617" s="5" t="s">
        <v>6667</v>
      </c>
      <c r="Q617" s="5" t="s">
        <v>5084</v>
      </c>
      <c r="T617" s="5" t="s">
        <v>6668</v>
      </c>
      <c r="U617" s="5" t="s">
        <v>6669</v>
      </c>
      <c r="V617" s="5" t="s">
        <v>6670</v>
      </c>
      <c r="W617" s="5" t="s">
        <v>6671</v>
      </c>
      <c r="X617" s="5" t="s">
        <v>6111</v>
      </c>
      <c r="Z617" s="95" t="s">
        <v>6672</v>
      </c>
      <c r="AA617" s="95" t="s">
        <v>6673</v>
      </c>
      <c r="AB617" s="5" t="s">
        <v>6674</v>
      </c>
      <c r="AC617" s="5" t="s">
        <v>6675</v>
      </c>
      <c r="AE617" s="5" t="s">
        <v>5613</v>
      </c>
      <c r="AF617" s="5" t="s">
        <v>6676</v>
      </c>
    </row>
    <row r="618">
      <c r="L618" s="5" t="s">
        <v>6644</v>
      </c>
      <c r="M618" s="5" t="s">
        <v>6677</v>
      </c>
      <c r="N618" s="5" t="s">
        <v>6678</v>
      </c>
      <c r="Q618" s="5" t="s">
        <v>6679</v>
      </c>
      <c r="T618" s="5" t="s">
        <v>6680</v>
      </c>
      <c r="U618" s="5" t="s">
        <v>6681</v>
      </c>
      <c r="V618" s="5" t="s">
        <v>6682</v>
      </c>
      <c r="W618" s="5" t="s">
        <v>6683</v>
      </c>
      <c r="X618" s="5" t="s">
        <v>6684</v>
      </c>
      <c r="Z618" s="95" t="s">
        <v>6685</v>
      </c>
      <c r="AA618" s="95" t="s">
        <v>6686</v>
      </c>
      <c r="AB618" s="5" t="s">
        <v>6687</v>
      </c>
      <c r="AC618" s="5" t="s">
        <v>6688</v>
      </c>
      <c r="AE618" s="5" t="s">
        <v>6689</v>
      </c>
      <c r="AF618" s="5" t="s">
        <v>6690</v>
      </c>
    </row>
    <row r="619">
      <c r="L619" s="5" t="s">
        <v>6691</v>
      </c>
      <c r="M619" s="5" t="s">
        <v>6692</v>
      </c>
      <c r="N619" s="5" t="s">
        <v>6693</v>
      </c>
      <c r="Q619" s="5" t="s">
        <v>6694</v>
      </c>
      <c r="T619" s="5" t="s">
        <v>6695</v>
      </c>
      <c r="U619" s="5" t="s">
        <v>6696</v>
      </c>
      <c r="V619" s="5" t="s">
        <v>6697</v>
      </c>
      <c r="W619" s="5" t="s">
        <v>6698</v>
      </c>
      <c r="X619" s="5" t="s">
        <v>6699</v>
      </c>
      <c r="Z619" s="95" t="s">
        <v>6700</v>
      </c>
      <c r="AA619" s="95" t="s">
        <v>6701</v>
      </c>
      <c r="AB619" s="5" t="s">
        <v>6702</v>
      </c>
      <c r="AC619" s="5" t="s">
        <v>6703</v>
      </c>
      <c r="AE619" s="5" t="s">
        <v>6704</v>
      </c>
      <c r="AF619" s="5" t="s">
        <v>6705</v>
      </c>
    </row>
    <row r="620">
      <c r="L620" s="5" t="s">
        <v>6706</v>
      </c>
      <c r="M620" s="5" t="s">
        <v>6707</v>
      </c>
      <c r="N620" s="5" t="s">
        <v>6708</v>
      </c>
      <c r="Q620" s="5" t="s">
        <v>5034</v>
      </c>
      <c r="T620" s="5" t="s">
        <v>6709</v>
      </c>
      <c r="U620" s="5" t="s">
        <v>6710</v>
      </c>
      <c r="V620" s="5" t="s">
        <v>6711</v>
      </c>
      <c r="W620" s="5" t="s">
        <v>6712</v>
      </c>
      <c r="X620" s="5" t="s">
        <v>6713</v>
      </c>
      <c r="Z620" s="95" t="s">
        <v>6714</v>
      </c>
      <c r="AA620" s="95" t="s">
        <v>6715</v>
      </c>
      <c r="AB620" s="5" t="s">
        <v>6716</v>
      </c>
      <c r="AC620" s="5" t="s">
        <v>6717</v>
      </c>
      <c r="AE620" s="5" t="s">
        <v>6718</v>
      </c>
      <c r="AF620" s="5" t="s">
        <v>6719</v>
      </c>
    </row>
    <row r="621">
      <c r="L621" s="5" t="s">
        <v>6720</v>
      </c>
      <c r="M621" s="5" t="s">
        <v>6721</v>
      </c>
      <c r="N621" s="5" t="s">
        <v>1695</v>
      </c>
      <c r="Q621" s="5" t="s">
        <v>6722</v>
      </c>
      <c r="T621" s="5" t="s">
        <v>6723</v>
      </c>
      <c r="U621" s="5" t="s">
        <v>6724</v>
      </c>
      <c r="V621" s="5" t="s">
        <v>6725</v>
      </c>
      <c r="W621" s="5" t="s">
        <v>6726</v>
      </c>
      <c r="X621" s="5" t="s">
        <v>6727</v>
      </c>
      <c r="Z621" s="95" t="s">
        <v>6728</v>
      </c>
      <c r="AA621" s="95" t="s">
        <v>6729</v>
      </c>
      <c r="AC621" s="5" t="s">
        <v>6730</v>
      </c>
      <c r="AE621" s="5" t="s">
        <v>6731</v>
      </c>
      <c r="AF621" s="5" t="s">
        <v>6732</v>
      </c>
    </row>
    <row r="622">
      <c r="L622" s="5" t="s">
        <v>6733</v>
      </c>
      <c r="M622" s="5" t="s">
        <v>6734</v>
      </c>
      <c r="N622" s="5" t="s">
        <v>6735</v>
      </c>
      <c r="Q622" s="5" t="s">
        <v>6736</v>
      </c>
      <c r="T622" s="5" t="s">
        <v>6737</v>
      </c>
      <c r="U622" s="5" t="s">
        <v>6738</v>
      </c>
      <c r="V622" s="5" t="s">
        <v>6739</v>
      </c>
      <c r="W622" s="5" t="s">
        <v>6740</v>
      </c>
      <c r="X622" s="5" t="s">
        <v>2241</v>
      </c>
      <c r="Z622" s="95" t="s">
        <v>6741</v>
      </c>
      <c r="AA622" s="95" t="s">
        <v>6742</v>
      </c>
      <c r="AC622" s="5" t="s">
        <v>6743</v>
      </c>
      <c r="AE622" s="5" t="s">
        <v>6744</v>
      </c>
      <c r="AF622" s="5" t="s">
        <v>6745</v>
      </c>
    </row>
    <row r="623">
      <c r="L623" s="5" t="s">
        <v>6746</v>
      </c>
      <c r="M623" s="5" t="s">
        <v>6747</v>
      </c>
      <c r="N623" s="5" t="s">
        <v>6748</v>
      </c>
      <c r="Q623" s="5" t="s">
        <v>5325</v>
      </c>
      <c r="T623" s="5" t="s">
        <v>6749</v>
      </c>
      <c r="U623" s="5" t="s">
        <v>6750</v>
      </c>
      <c r="V623" s="5" t="s">
        <v>6751</v>
      </c>
      <c r="W623" s="5" t="s">
        <v>6752</v>
      </c>
      <c r="X623" s="5" t="s">
        <v>6753</v>
      </c>
      <c r="Z623" s="95" t="s">
        <v>6754</v>
      </c>
      <c r="AA623" s="95" t="s">
        <v>6755</v>
      </c>
      <c r="AC623" s="5" t="s">
        <v>6069</v>
      </c>
      <c r="AE623" s="5" t="s">
        <v>6756</v>
      </c>
      <c r="AF623" s="5" t="s">
        <v>6757</v>
      </c>
    </row>
    <row r="624">
      <c r="L624" s="5" t="s">
        <v>6758</v>
      </c>
      <c r="M624" s="5" t="s">
        <v>6759</v>
      </c>
      <c r="N624" s="5" t="s">
        <v>6760</v>
      </c>
      <c r="Q624" s="5" t="s">
        <v>6761</v>
      </c>
      <c r="T624" s="5" t="s">
        <v>6762</v>
      </c>
      <c r="U624" s="5" t="s">
        <v>6763</v>
      </c>
      <c r="V624" s="5" t="s">
        <v>6764</v>
      </c>
      <c r="W624" s="5" t="s">
        <v>6765</v>
      </c>
      <c r="X624" s="5" t="s">
        <v>6766</v>
      </c>
      <c r="Z624" s="95" t="s">
        <v>6767</v>
      </c>
      <c r="AA624" s="95" t="s">
        <v>6768</v>
      </c>
      <c r="AC624" s="5" t="s">
        <v>6769</v>
      </c>
      <c r="AE624" s="5" t="s">
        <v>2322</v>
      </c>
      <c r="AF624" s="5" t="s">
        <v>6770</v>
      </c>
    </row>
    <row r="625">
      <c r="L625" s="5" t="s">
        <v>598</v>
      </c>
      <c r="M625" s="5" t="s">
        <v>852</v>
      </c>
      <c r="N625" s="5" t="s">
        <v>6771</v>
      </c>
      <c r="Q625" s="5" t="s">
        <v>6772</v>
      </c>
      <c r="T625" s="5" t="s">
        <v>6773</v>
      </c>
      <c r="U625" s="5" t="s">
        <v>6774</v>
      </c>
      <c r="V625" s="5" t="s">
        <v>3831</v>
      </c>
      <c r="W625" s="5" t="s">
        <v>6775</v>
      </c>
      <c r="X625" s="5" t="s">
        <v>6776</v>
      </c>
      <c r="Z625" s="95" t="s">
        <v>6777</v>
      </c>
      <c r="AA625" s="95" t="s">
        <v>6778</v>
      </c>
      <c r="AC625" s="5" t="s">
        <v>6779</v>
      </c>
      <c r="AE625" s="5" t="s">
        <v>6780</v>
      </c>
      <c r="AF625" s="5" t="s">
        <v>6781</v>
      </c>
    </row>
    <row r="626">
      <c r="L626" s="5" t="s">
        <v>6782</v>
      </c>
      <c r="M626" s="5" t="s">
        <v>6783</v>
      </c>
      <c r="N626" s="5" t="s">
        <v>6784</v>
      </c>
      <c r="Q626" s="5" t="s">
        <v>5533</v>
      </c>
      <c r="T626" s="5" t="s">
        <v>6785</v>
      </c>
      <c r="U626" s="5" t="s">
        <v>6786</v>
      </c>
      <c r="V626" s="5" t="s">
        <v>6787</v>
      </c>
      <c r="W626" s="5" t="s">
        <v>6788</v>
      </c>
      <c r="X626" s="5" t="s">
        <v>6789</v>
      </c>
      <c r="Z626" s="95" t="s">
        <v>6790</v>
      </c>
      <c r="AA626" s="95" t="s">
        <v>6791</v>
      </c>
      <c r="AC626" s="5" t="s">
        <v>6792</v>
      </c>
      <c r="AE626" s="5" t="s">
        <v>6793</v>
      </c>
      <c r="AF626" s="5" t="s">
        <v>6794</v>
      </c>
    </row>
    <row r="627">
      <c r="L627" s="5" t="s">
        <v>6795</v>
      </c>
      <c r="M627" s="5" t="s">
        <v>6796</v>
      </c>
      <c r="N627" s="5" t="s">
        <v>6797</v>
      </c>
      <c r="Q627" s="5" t="s">
        <v>6798</v>
      </c>
      <c r="T627" s="5" t="s">
        <v>6799</v>
      </c>
      <c r="U627" s="5" t="s">
        <v>6800</v>
      </c>
      <c r="V627" s="5" t="s">
        <v>6801</v>
      </c>
      <c r="W627" s="5" t="s">
        <v>6802</v>
      </c>
      <c r="X627" s="5" t="s">
        <v>6803</v>
      </c>
      <c r="Z627" s="95" t="s">
        <v>6804</v>
      </c>
      <c r="AA627" s="95" t="s">
        <v>6805</v>
      </c>
      <c r="AC627" s="5" t="s">
        <v>6806</v>
      </c>
      <c r="AE627" s="5" t="s">
        <v>6807</v>
      </c>
      <c r="AF627" s="5" t="s">
        <v>6808</v>
      </c>
    </row>
    <row r="628">
      <c r="M628" s="5" t="s">
        <v>6809</v>
      </c>
      <c r="N628" s="5" t="s">
        <v>473</v>
      </c>
      <c r="Q628" s="5" t="s">
        <v>6810</v>
      </c>
      <c r="T628" s="5" t="s">
        <v>6811</v>
      </c>
      <c r="U628" s="5" t="s">
        <v>6812</v>
      </c>
      <c r="V628" s="5" t="s">
        <v>6813</v>
      </c>
      <c r="W628" s="5" t="s">
        <v>6814</v>
      </c>
      <c r="X628" s="5" t="s">
        <v>6815</v>
      </c>
      <c r="Z628" s="95" t="s">
        <v>1676</v>
      </c>
      <c r="AA628" s="95" t="s">
        <v>6816</v>
      </c>
      <c r="AC628" s="5" t="s">
        <v>6817</v>
      </c>
      <c r="AE628" s="5" t="s">
        <v>6818</v>
      </c>
      <c r="AF628" s="5" t="s">
        <v>6819</v>
      </c>
    </row>
    <row r="629">
      <c r="N629" s="5" t="s">
        <v>6820</v>
      </c>
      <c r="Q629" s="5" t="s">
        <v>3445</v>
      </c>
      <c r="T629" s="5" t="s">
        <v>6821</v>
      </c>
      <c r="U629" s="5" t="s">
        <v>6822</v>
      </c>
      <c r="V629" s="5" t="s">
        <v>6823</v>
      </c>
      <c r="W629" s="5" t="s">
        <v>6824</v>
      </c>
      <c r="X629" s="5" t="s">
        <v>6825</v>
      </c>
      <c r="Z629" s="95" t="s">
        <v>6826</v>
      </c>
      <c r="AA629" s="95" t="s">
        <v>6827</v>
      </c>
      <c r="AC629" s="5" t="s">
        <v>6828</v>
      </c>
      <c r="AE629" s="5" t="s">
        <v>6829</v>
      </c>
      <c r="AF629" s="5" t="s">
        <v>6830</v>
      </c>
    </row>
    <row r="630">
      <c r="N630" s="5" t="s">
        <v>6831</v>
      </c>
      <c r="Q630" s="5" t="s">
        <v>6832</v>
      </c>
      <c r="T630" s="5" t="s">
        <v>6833</v>
      </c>
      <c r="U630" s="5" t="s">
        <v>6834</v>
      </c>
      <c r="V630" s="5" t="s">
        <v>6835</v>
      </c>
      <c r="W630" s="5" t="s">
        <v>6836</v>
      </c>
      <c r="X630" s="5" t="s">
        <v>6837</v>
      </c>
      <c r="Z630" s="95" t="s">
        <v>6838</v>
      </c>
      <c r="AA630" s="95" t="s">
        <v>362</v>
      </c>
      <c r="AC630" s="5" t="s">
        <v>1171</v>
      </c>
      <c r="AE630" s="5" t="s">
        <v>6839</v>
      </c>
      <c r="AF630" s="5" t="s">
        <v>6840</v>
      </c>
    </row>
    <row r="631">
      <c r="N631" s="5" t="s">
        <v>6841</v>
      </c>
      <c r="Q631" s="5" t="s">
        <v>6842</v>
      </c>
      <c r="T631" s="5" t="s">
        <v>6843</v>
      </c>
      <c r="U631" s="5" t="s">
        <v>6844</v>
      </c>
      <c r="V631" s="5" t="s">
        <v>6845</v>
      </c>
      <c r="W631" s="5" t="s">
        <v>6846</v>
      </c>
      <c r="X631" s="5" t="s">
        <v>6259</v>
      </c>
      <c r="Z631" s="95" t="s">
        <v>6847</v>
      </c>
      <c r="AA631" s="95" t="s">
        <v>362</v>
      </c>
      <c r="AC631" s="5" t="s">
        <v>6848</v>
      </c>
      <c r="AE631" s="5" t="s">
        <v>6849</v>
      </c>
      <c r="AF631" s="5" t="s">
        <v>6850</v>
      </c>
    </row>
    <row r="632">
      <c r="N632" s="5" t="s">
        <v>6851</v>
      </c>
      <c r="Q632" s="5" t="s">
        <v>5617</v>
      </c>
      <c r="T632" s="5" t="s">
        <v>6852</v>
      </c>
      <c r="U632" s="5" t="s">
        <v>6853</v>
      </c>
      <c r="V632" s="5" t="s">
        <v>6854</v>
      </c>
      <c r="W632" s="5" t="s">
        <v>6855</v>
      </c>
      <c r="X632" s="5" t="s">
        <v>6856</v>
      </c>
      <c r="Z632" s="95" t="s">
        <v>5911</v>
      </c>
      <c r="AA632" s="87"/>
      <c r="AC632" s="5" t="s">
        <v>6857</v>
      </c>
      <c r="AE632" s="5" t="s">
        <v>4090</v>
      </c>
      <c r="AF632" s="5" t="s">
        <v>6858</v>
      </c>
    </row>
    <row r="633">
      <c r="N633" s="5" t="s">
        <v>6859</v>
      </c>
      <c r="Q633" s="5" t="s">
        <v>6860</v>
      </c>
      <c r="T633" s="5" t="s">
        <v>6861</v>
      </c>
      <c r="U633" s="5" t="s">
        <v>6862</v>
      </c>
      <c r="V633" s="5" t="s">
        <v>6863</v>
      </c>
      <c r="W633" s="5" t="s">
        <v>6864</v>
      </c>
      <c r="X633" s="5" t="s">
        <v>6865</v>
      </c>
      <c r="Z633" s="95" t="s">
        <v>6866</v>
      </c>
      <c r="AA633" s="87"/>
      <c r="AC633" s="5" t="s">
        <v>6867</v>
      </c>
      <c r="AE633" s="5" t="s">
        <v>6868</v>
      </c>
      <c r="AF633" s="5" t="s">
        <v>6869</v>
      </c>
    </row>
    <row r="634">
      <c r="N634" s="5" t="s">
        <v>6870</v>
      </c>
      <c r="Q634" s="5" t="s">
        <v>6871</v>
      </c>
      <c r="T634" s="5" t="s">
        <v>6872</v>
      </c>
      <c r="U634" s="5" t="s">
        <v>6873</v>
      </c>
      <c r="V634" s="5" t="s">
        <v>6874</v>
      </c>
      <c r="W634" s="5" t="s">
        <v>6875</v>
      </c>
      <c r="X634" s="5" t="s">
        <v>6876</v>
      </c>
      <c r="Z634" s="95" t="s">
        <v>6877</v>
      </c>
      <c r="AA634" s="87"/>
      <c r="AC634" s="5" t="s">
        <v>6878</v>
      </c>
      <c r="AE634" s="5" t="s">
        <v>6879</v>
      </c>
      <c r="AF634" s="5" t="s">
        <v>6880</v>
      </c>
    </row>
    <row r="635">
      <c r="N635" s="5" t="s">
        <v>364</v>
      </c>
      <c r="Q635" s="5" t="s">
        <v>6881</v>
      </c>
      <c r="T635" s="5" t="s">
        <v>6882</v>
      </c>
      <c r="U635" s="5" t="s">
        <v>6883</v>
      </c>
      <c r="V635" s="5" t="s">
        <v>6884</v>
      </c>
      <c r="W635" s="5" t="s">
        <v>1117</v>
      </c>
      <c r="X635" s="5" t="s">
        <v>6885</v>
      </c>
      <c r="Z635" s="95" t="s">
        <v>6886</v>
      </c>
      <c r="AA635" s="87"/>
      <c r="AC635" s="5" t="s">
        <v>6887</v>
      </c>
      <c r="AE635" s="5" t="s">
        <v>6888</v>
      </c>
      <c r="AF635" s="5" t="s">
        <v>1671</v>
      </c>
    </row>
    <row r="636">
      <c r="N636" s="5" t="s">
        <v>6889</v>
      </c>
      <c r="Q636" s="5" t="s">
        <v>6890</v>
      </c>
      <c r="T636" s="5" t="s">
        <v>6891</v>
      </c>
      <c r="U636" s="5" t="s">
        <v>6892</v>
      </c>
      <c r="V636" s="5" t="s">
        <v>6893</v>
      </c>
      <c r="W636" s="5" t="s">
        <v>6894</v>
      </c>
      <c r="X636" s="5" t="s">
        <v>6895</v>
      </c>
      <c r="Z636" s="95" t="s">
        <v>6896</v>
      </c>
      <c r="AA636" s="87"/>
      <c r="AC636" s="5" t="s">
        <v>6897</v>
      </c>
      <c r="AE636" s="5" t="s">
        <v>6898</v>
      </c>
      <c r="AF636" s="5" t="s">
        <v>6899</v>
      </c>
    </row>
    <row r="637">
      <c r="N637" s="5" t="s">
        <v>6900</v>
      </c>
      <c r="Q637" s="5" t="s">
        <v>6901</v>
      </c>
      <c r="T637" s="5" t="s">
        <v>6902</v>
      </c>
      <c r="U637" s="5" t="s">
        <v>6903</v>
      </c>
      <c r="V637" s="5" t="s">
        <v>6904</v>
      </c>
      <c r="W637" s="5" t="s">
        <v>6905</v>
      </c>
      <c r="X637" s="5" t="s">
        <v>1241</v>
      </c>
      <c r="Z637" s="95" t="s">
        <v>6906</v>
      </c>
      <c r="AA637" s="87"/>
      <c r="AC637" s="5" t="s">
        <v>6907</v>
      </c>
      <c r="AE637" s="5" t="s">
        <v>6908</v>
      </c>
      <c r="AF637" s="5" t="s">
        <v>6909</v>
      </c>
    </row>
    <row r="638">
      <c r="N638" s="5" t="s">
        <v>6910</v>
      </c>
      <c r="Q638" s="5" t="s">
        <v>6911</v>
      </c>
      <c r="T638" s="5" t="s">
        <v>6912</v>
      </c>
      <c r="U638" s="5" t="s">
        <v>6913</v>
      </c>
      <c r="V638" s="5" t="s">
        <v>6914</v>
      </c>
      <c r="W638" s="5" t="s">
        <v>6915</v>
      </c>
      <c r="X638" s="5" t="s">
        <v>6916</v>
      </c>
      <c r="Z638" s="95" t="s">
        <v>6561</v>
      </c>
      <c r="AA638" s="87"/>
      <c r="AC638" s="5" t="s">
        <v>6917</v>
      </c>
      <c r="AE638" s="5" t="s">
        <v>6918</v>
      </c>
      <c r="AF638" s="5" t="s">
        <v>6919</v>
      </c>
    </row>
    <row r="639">
      <c r="N639" s="5" t="s">
        <v>6920</v>
      </c>
      <c r="Q639" s="5" t="s">
        <v>5268</v>
      </c>
      <c r="T639" s="5" t="s">
        <v>6921</v>
      </c>
      <c r="U639" s="5" t="s">
        <v>6922</v>
      </c>
      <c r="V639" s="5" t="s">
        <v>6923</v>
      </c>
      <c r="W639" s="5" t="s">
        <v>6924</v>
      </c>
      <c r="X639" s="5" t="s">
        <v>6925</v>
      </c>
      <c r="Z639" s="95" t="s">
        <v>6926</v>
      </c>
      <c r="AA639" s="87"/>
      <c r="AC639" s="5" t="s">
        <v>6927</v>
      </c>
      <c r="AE639" s="5" t="s">
        <v>6928</v>
      </c>
      <c r="AF639" s="5" t="s">
        <v>6929</v>
      </c>
    </row>
    <row r="640">
      <c r="N640" s="5" t="s">
        <v>6930</v>
      </c>
      <c r="Q640" s="5" t="s">
        <v>6931</v>
      </c>
      <c r="T640" s="5" t="s">
        <v>6932</v>
      </c>
      <c r="U640" s="5" t="s">
        <v>6933</v>
      </c>
      <c r="V640" s="5" t="s">
        <v>6934</v>
      </c>
      <c r="W640" s="5" t="s">
        <v>6935</v>
      </c>
      <c r="X640" s="5" t="s">
        <v>6936</v>
      </c>
      <c r="Z640" s="95" t="s">
        <v>6937</v>
      </c>
      <c r="AA640" s="87"/>
      <c r="AC640" s="5" t="s">
        <v>6938</v>
      </c>
      <c r="AE640" s="5" t="s">
        <v>6939</v>
      </c>
      <c r="AF640" s="5" t="s">
        <v>6940</v>
      </c>
    </row>
    <row r="641">
      <c r="N641" s="5" t="s">
        <v>562</v>
      </c>
      <c r="Q641" s="5" t="s">
        <v>6941</v>
      </c>
      <c r="T641" s="5" t="s">
        <v>6942</v>
      </c>
      <c r="U641" s="5" t="s">
        <v>6943</v>
      </c>
      <c r="V641" s="5" t="s">
        <v>6944</v>
      </c>
      <c r="W641" s="5" t="s">
        <v>6945</v>
      </c>
      <c r="X641" s="5" t="s">
        <v>6946</v>
      </c>
      <c r="Z641" s="95" t="s">
        <v>6947</v>
      </c>
      <c r="AA641" s="87"/>
      <c r="AC641" s="5" t="s">
        <v>6948</v>
      </c>
      <c r="AE641" s="5" t="s">
        <v>6949</v>
      </c>
      <c r="AF641" s="5" t="s">
        <v>6950</v>
      </c>
    </row>
    <row r="642">
      <c r="N642" s="5" t="s">
        <v>6951</v>
      </c>
      <c r="Q642" s="5" t="s">
        <v>3060</v>
      </c>
      <c r="T642" s="5" t="s">
        <v>6952</v>
      </c>
      <c r="U642" s="5" t="s">
        <v>6953</v>
      </c>
      <c r="V642" s="5" t="s">
        <v>6954</v>
      </c>
      <c r="W642" s="5" t="s">
        <v>6955</v>
      </c>
      <c r="X642" s="5" t="s">
        <v>6333</v>
      </c>
      <c r="Z642" s="95" t="s">
        <v>6956</v>
      </c>
      <c r="AA642" s="87"/>
      <c r="AC642" s="5" t="s">
        <v>6957</v>
      </c>
      <c r="AE642" s="5" t="s">
        <v>6607</v>
      </c>
      <c r="AF642" s="5" t="s">
        <v>6958</v>
      </c>
    </row>
    <row r="643">
      <c r="N643" s="5" t="s">
        <v>6959</v>
      </c>
      <c r="Q643" s="5" t="s">
        <v>6960</v>
      </c>
      <c r="T643" s="5" t="s">
        <v>6961</v>
      </c>
      <c r="U643" s="5" t="s">
        <v>6962</v>
      </c>
      <c r="V643" s="5" t="s">
        <v>6963</v>
      </c>
      <c r="W643" s="5" t="s">
        <v>6964</v>
      </c>
      <c r="Z643" s="95" t="s">
        <v>6965</v>
      </c>
      <c r="AA643" s="87"/>
      <c r="AC643" s="5" t="s">
        <v>6966</v>
      </c>
      <c r="AE643" s="5" t="s">
        <v>6967</v>
      </c>
      <c r="AF643" s="5" t="s">
        <v>6968</v>
      </c>
    </row>
    <row r="644">
      <c r="N644" s="5" t="s">
        <v>6969</v>
      </c>
      <c r="Q644" s="5" t="s">
        <v>5489</v>
      </c>
      <c r="T644" s="5" t="s">
        <v>6970</v>
      </c>
      <c r="U644" s="5" t="s">
        <v>6971</v>
      </c>
      <c r="V644" s="5" t="s">
        <v>6972</v>
      </c>
      <c r="W644" s="5" t="s">
        <v>3230</v>
      </c>
      <c r="Z644" s="95" t="s">
        <v>6973</v>
      </c>
      <c r="AA644" s="87"/>
      <c r="AC644" s="5" t="s">
        <v>6974</v>
      </c>
      <c r="AE644" s="5" t="s">
        <v>6975</v>
      </c>
      <c r="AF644" s="5" t="s">
        <v>6976</v>
      </c>
    </row>
    <row r="645">
      <c r="N645" s="5" t="s">
        <v>6977</v>
      </c>
      <c r="Q645" s="5" t="s">
        <v>5035</v>
      </c>
      <c r="T645" s="5" t="s">
        <v>6978</v>
      </c>
      <c r="U645" s="5" t="s">
        <v>6979</v>
      </c>
      <c r="V645" s="5" t="s">
        <v>6980</v>
      </c>
      <c r="W645" s="5" t="s">
        <v>6981</v>
      </c>
      <c r="Z645" s="95" t="s">
        <v>6982</v>
      </c>
      <c r="AA645" s="87"/>
      <c r="AC645" s="5" t="s">
        <v>6983</v>
      </c>
      <c r="AE645" s="5" t="s">
        <v>3380</v>
      </c>
      <c r="AF645" s="5" t="s">
        <v>6984</v>
      </c>
    </row>
    <row r="646">
      <c r="N646" s="5" t="s">
        <v>6985</v>
      </c>
      <c r="T646" s="5" t="s">
        <v>6986</v>
      </c>
      <c r="U646" s="5" t="s">
        <v>6987</v>
      </c>
      <c r="V646" s="5" t="s">
        <v>6988</v>
      </c>
      <c r="W646" s="5" t="s">
        <v>6989</v>
      </c>
      <c r="Z646" s="95" t="s">
        <v>6990</v>
      </c>
      <c r="AA646" s="87"/>
      <c r="AC646" s="5" t="s">
        <v>6991</v>
      </c>
      <c r="AE646" s="5" t="s">
        <v>6992</v>
      </c>
      <c r="AF646" s="5" t="s">
        <v>6993</v>
      </c>
    </row>
    <row r="647">
      <c r="N647" s="5" t="s">
        <v>325</v>
      </c>
      <c r="T647" s="5" t="s">
        <v>6994</v>
      </c>
      <c r="U647" s="5" t="s">
        <v>6995</v>
      </c>
      <c r="V647" s="5" t="s">
        <v>6996</v>
      </c>
      <c r="W647" s="5" t="s">
        <v>6997</v>
      </c>
      <c r="Z647" s="95" t="s">
        <v>6998</v>
      </c>
      <c r="AA647" s="87"/>
      <c r="AC647" s="5" t="s">
        <v>6999</v>
      </c>
      <c r="AE647" s="5" t="s">
        <v>7000</v>
      </c>
      <c r="AF647" s="5" t="s">
        <v>7001</v>
      </c>
    </row>
    <row r="648">
      <c r="N648" s="5" t="s">
        <v>1049</v>
      </c>
      <c r="T648" s="5" t="s">
        <v>7002</v>
      </c>
      <c r="U648" s="5" t="s">
        <v>7003</v>
      </c>
      <c r="V648" s="5" t="s">
        <v>7004</v>
      </c>
      <c r="W648" s="5" t="s">
        <v>7005</v>
      </c>
      <c r="Z648" s="95" t="s">
        <v>7006</v>
      </c>
      <c r="AA648" s="87"/>
      <c r="AC648" s="5" t="s">
        <v>7007</v>
      </c>
      <c r="AE648" s="5" t="s">
        <v>6356</v>
      </c>
      <c r="AF648" s="5" t="s">
        <v>7008</v>
      </c>
    </row>
    <row r="649">
      <c r="N649" s="5" t="s">
        <v>7009</v>
      </c>
      <c r="T649" s="5" t="s">
        <v>7010</v>
      </c>
      <c r="U649" s="5" t="s">
        <v>7011</v>
      </c>
      <c r="V649" s="5" t="s">
        <v>7012</v>
      </c>
      <c r="W649" s="5" t="s">
        <v>7013</v>
      </c>
      <c r="Z649" s="95" t="s">
        <v>7014</v>
      </c>
      <c r="AA649" s="87"/>
      <c r="AC649" s="5" t="s">
        <v>7015</v>
      </c>
      <c r="AE649" s="5" t="s">
        <v>7016</v>
      </c>
      <c r="AF649" s="5" t="s">
        <v>7017</v>
      </c>
    </row>
    <row r="650">
      <c r="N650" s="5" t="s">
        <v>6866</v>
      </c>
      <c r="T650" s="5" t="s">
        <v>7018</v>
      </c>
      <c r="U650" s="5" t="s">
        <v>7019</v>
      </c>
      <c r="V650" s="5" t="s">
        <v>7020</v>
      </c>
      <c r="W650" s="5" t="s">
        <v>7021</v>
      </c>
      <c r="Z650" s="95" t="s">
        <v>7022</v>
      </c>
      <c r="AA650" s="87"/>
      <c r="AC650" s="5" t="s">
        <v>7023</v>
      </c>
      <c r="AE650" s="5" t="s">
        <v>7024</v>
      </c>
      <c r="AF650" s="5" t="s">
        <v>7025</v>
      </c>
    </row>
    <row r="651">
      <c r="N651" s="5" t="s">
        <v>7026</v>
      </c>
      <c r="T651" s="5" t="s">
        <v>7027</v>
      </c>
      <c r="U651" s="5" t="s">
        <v>7028</v>
      </c>
      <c r="V651" s="5" t="s">
        <v>7029</v>
      </c>
      <c r="W651" s="5" t="s">
        <v>7030</v>
      </c>
      <c r="Z651" s="95" t="s">
        <v>7031</v>
      </c>
      <c r="AA651" s="87"/>
      <c r="AC651" s="5" t="s">
        <v>7032</v>
      </c>
      <c r="AE651" s="5" t="s">
        <v>7033</v>
      </c>
      <c r="AF651" s="5" t="s">
        <v>7034</v>
      </c>
    </row>
    <row r="652">
      <c r="N652" s="5" t="s">
        <v>446</v>
      </c>
      <c r="T652" s="5" t="s">
        <v>7035</v>
      </c>
      <c r="U652" s="5" t="s">
        <v>7036</v>
      </c>
      <c r="V652" s="5" t="s">
        <v>7037</v>
      </c>
      <c r="W652" s="5" t="s">
        <v>7038</v>
      </c>
      <c r="Z652" s="95" t="s">
        <v>7039</v>
      </c>
      <c r="AA652" s="87"/>
      <c r="AC652" s="5" t="s">
        <v>7040</v>
      </c>
      <c r="AE652" s="5" t="s">
        <v>7041</v>
      </c>
      <c r="AF652" s="5" t="s">
        <v>7042</v>
      </c>
    </row>
    <row r="653">
      <c r="N653" s="5" t="s">
        <v>7043</v>
      </c>
      <c r="T653" s="5" t="s">
        <v>7044</v>
      </c>
      <c r="U653" s="5" t="s">
        <v>7045</v>
      </c>
      <c r="V653" s="5" t="s">
        <v>7046</v>
      </c>
      <c r="W653" s="5" t="s">
        <v>7047</v>
      </c>
      <c r="Z653" s="95" t="s">
        <v>7048</v>
      </c>
      <c r="AA653" s="87"/>
      <c r="AC653" s="5" t="s">
        <v>7049</v>
      </c>
      <c r="AE653" s="5" t="s">
        <v>7050</v>
      </c>
      <c r="AF653" s="5" t="s">
        <v>7051</v>
      </c>
    </row>
    <row r="654">
      <c r="N654" s="5" t="s">
        <v>7052</v>
      </c>
      <c r="T654" s="5" t="s">
        <v>7053</v>
      </c>
      <c r="U654" s="5" t="s">
        <v>2297</v>
      </c>
      <c r="V654" s="5" t="s">
        <v>7054</v>
      </c>
      <c r="W654" s="5" t="s">
        <v>7055</v>
      </c>
      <c r="Z654" s="95" t="s">
        <v>7056</v>
      </c>
      <c r="AA654" s="87"/>
      <c r="AC654" s="5" t="s">
        <v>7057</v>
      </c>
      <c r="AE654" s="5" t="s">
        <v>7058</v>
      </c>
      <c r="AF654" s="5" t="s">
        <v>7059</v>
      </c>
    </row>
    <row r="655">
      <c r="N655" s="5" t="s">
        <v>7060</v>
      </c>
      <c r="T655" s="5" t="s">
        <v>7061</v>
      </c>
      <c r="U655" s="5" t="s">
        <v>7062</v>
      </c>
      <c r="V655" s="5" t="s">
        <v>7063</v>
      </c>
      <c r="W655" s="5" t="s">
        <v>7064</v>
      </c>
      <c r="Z655" s="95" t="s">
        <v>7065</v>
      </c>
      <c r="AA655" s="87"/>
      <c r="AC655" s="5" t="s">
        <v>6201</v>
      </c>
      <c r="AF655" s="5" t="s">
        <v>7066</v>
      </c>
    </row>
    <row r="656">
      <c r="N656" s="5" t="s">
        <v>7067</v>
      </c>
      <c r="T656" s="5" t="s">
        <v>7068</v>
      </c>
      <c r="U656" s="5" t="s">
        <v>7069</v>
      </c>
      <c r="V656" s="5" t="s">
        <v>7070</v>
      </c>
      <c r="W656" s="5" t="s">
        <v>7071</v>
      </c>
      <c r="Z656" s="95" t="s">
        <v>7072</v>
      </c>
      <c r="AA656" s="87"/>
      <c r="AC656" s="5" t="s">
        <v>7073</v>
      </c>
      <c r="AF656" s="5" t="s">
        <v>7074</v>
      </c>
    </row>
    <row r="657">
      <c r="N657" s="5" t="s">
        <v>842</v>
      </c>
      <c r="T657" s="5" t="s">
        <v>7075</v>
      </c>
      <c r="U657" s="5" t="s">
        <v>7076</v>
      </c>
      <c r="V657" s="5" t="s">
        <v>7077</v>
      </c>
      <c r="W657" s="5" t="s">
        <v>7078</v>
      </c>
      <c r="Z657" s="95" t="s">
        <v>7079</v>
      </c>
      <c r="AA657" s="87"/>
      <c r="AC657" s="5" t="s">
        <v>7080</v>
      </c>
      <c r="AF657" s="5" t="s">
        <v>349</v>
      </c>
    </row>
    <row r="658">
      <c r="N658" s="5" t="s">
        <v>7081</v>
      </c>
      <c r="T658" s="5" t="s">
        <v>7082</v>
      </c>
      <c r="U658" s="5" t="s">
        <v>7083</v>
      </c>
      <c r="V658" s="5" t="s">
        <v>7084</v>
      </c>
      <c r="W658" s="5" t="s">
        <v>7085</v>
      </c>
      <c r="Z658" s="95" t="s">
        <v>7086</v>
      </c>
      <c r="AA658" s="87"/>
      <c r="AC658" s="5" t="s">
        <v>7087</v>
      </c>
      <c r="AF658" s="5" t="s">
        <v>7088</v>
      </c>
    </row>
    <row r="659">
      <c r="N659" s="5" t="s">
        <v>7089</v>
      </c>
      <c r="T659" s="5" t="s">
        <v>7090</v>
      </c>
      <c r="U659" s="5" t="s">
        <v>7091</v>
      </c>
      <c r="V659" s="5" t="s">
        <v>7092</v>
      </c>
      <c r="W659" s="5" t="s">
        <v>7093</v>
      </c>
      <c r="Z659" s="95" t="s">
        <v>7094</v>
      </c>
      <c r="AA659" s="87"/>
      <c r="AC659" s="5" t="s">
        <v>7095</v>
      </c>
      <c r="AF659" s="5" t="s">
        <v>7096</v>
      </c>
    </row>
    <row r="660">
      <c r="N660" s="5" t="s">
        <v>7097</v>
      </c>
      <c r="T660" s="5" t="s">
        <v>7098</v>
      </c>
      <c r="U660" s="5" t="s">
        <v>7099</v>
      </c>
      <c r="V660" s="5" t="s">
        <v>7100</v>
      </c>
      <c r="W660" s="5" t="s">
        <v>7101</v>
      </c>
      <c r="Z660" s="95" t="s">
        <v>7102</v>
      </c>
      <c r="AA660" s="87"/>
      <c r="AC660" s="5" t="s">
        <v>7103</v>
      </c>
      <c r="AF660" s="5" t="s">
        <v>7104</v>
      </c>
    </row>
    <row r="661">
      <c r="N661" s="5" t="s">
        <v>1376</v>
      </c>
      <c r="T661" s="5" t="s">
        <v>7105</v>
      </c>
      <c r="U661" s="5" t="s">
        <v>7106</v>
      </c>
      <c r="V661" s="5" t="s">
        <v>7107</v>
      </c>
      <c r="W661" s="5" t="s">
        <v>7108</v>
      </c>
      <c r="Z661" s="95" t="s">
        <v>7109</v>
      </c>
      <c r="AA661" s="87"/>
      <c r="AC661" s="5" t="s">
        <v>7110</v>
      </c>
      <c r="AF661" s="5" t="s">
        <v>7111</v>
      </c>
    </row>
    <row r="662">
      <c r="N662" s="5" t="s">
        <v>7112</v>
      </c>
      <c r="T662" s="5" t="s">
        <v>7113</v>
      </c>
      <c r="U662" s="5" t="s">
        <v>7114</v>
      </c>
      <c r="V662" s="5" t="s">
        <v>7115</v>
      </c>
      <c r="W662" s="5" t="s">
        <v>7116</v>
      </c>
      <c r="Z662" s="95" t="s">
        <v>7117</v>
      </c>
      <c r="AA662" s="87"/>
      <c r="AC662" s="5" t="s">
        <v>444</v>
      </c>
      <c r="AF662" s="5" t="s">
        <v>7118</v>
      </c>
    </row>
    <row r="663">
      <c r="N663" s="5" t="s">
        <v>7119</v>
      </c>
      <c r="T663" s="5" t="s">
        <v>7120</v>
      </c>
      <c r="U663" s="5" t="s">
        <v>7121</v>
      </c>
      <c r="V663" s="5" t="s">
        <v>7122</v>
      </c>
      <c r="W663" s="5" t="s">
        <v>7123</v>
      </c>
      <c r="Z663" s="95" t="s">
        <v>7124</v>
      </c>
      <c r="AA663" s="87"/>
      <c r="AC663" s="5" t="s">
        <v>7125</v>
      </c>
      <c r="AF663" s="5" t="s">
        <v>7126</v>
      </c>
    </row>
    <row r="664">
      <c r="N664" s="5" t="s">
        <v>7127</v>
      </c>
      <c r="T664" s="5" t="s">
        <v>7128</v>
      </c>
      <c r="U664" s="5" t="s">
        <v>7129</v>
      </c>
      <c r="V664" s="5" t="s">
        <v>7130</v>
      </c>
      <c r="W664" s="5" t="s">
        <v>7131</v>
      </c>
      <c r="Z664" s="95" t="s">
        <v>7132</v>
      </c>
      <c r="AA664" s="87"/>
      <c r="AC664" s="5" t="s">
        <v>7133</v>
      </c>
      <c r="AF664" s="5" t="s">
        <v>7134</v>
      </c>
    </row>
    <row r="665">
      <c r="N665" s="5" t="s">
        <v>7135</v>
      </c>
      <c r="T665" s="5" t="s">
        <v>7136</v>
      </c>
      <c r="U665" s="5" t="s">
        <v>7137</v>
      </c>
      <c r="V665" s="5" t="s">
        <v>7138</v>
      </c>
      <c r="W665" s="5" t="s">
        <v>7139</v>
      </c>
      <c r="Z665" s="95" t="s">
        <v>7140</v>
      </c>
      <c r="AA665" s="87"/>
      <c r="AC665" s="5" t="s">
        <v>7141</v>
      </c>
      <c r="AF665" s="5" t="s">
        <v>2928</v>
      </c>
    </row>
    <row r="666">
      <c r="N666" s="5" t="s">
        <v>7142</v>
      </c>
      <c r="T666" s="5" t="s">
        <v>7143</v>
      </c>
      <c r="U666" s="5" t="s">
        <v>7144</v>
      </c>
      <c r="V666" s="5" t="s">
        <v>7145</v>
      </c>
      <c r="W666" s="5" t="s">
        <v>7146</v>
      </c>
      <c r="Z666" s="95" t="s">
        <v>7147</v>
      </c>
      <c r="AA666" s="87"/>
      <c r="AC666" s="5" t="s">
        <v>7148</v>
      </c>
      <c r="AF666" s="5" t="s">
        <v>7149</v>
      </c>
    </row>
    <row r="667">
      <c r="N667" s="5" t="s">
        <v>7150</v>
      </c>
      <c r="T667" s="5" t="s">
        <v>7151</v>
      </c>
      <c r="U667" s="5" t="s">
        <v>7152</v>
      </c>
      <c r="V667" s="5" t="s">
        <v>7153</v>
      </c>
      <c r="W667" s="5" t="s">
        <v>7154</v>
      </c>
      <c r="Z667" s="95" t="s">
        <v>7155</v>
      </c>
      <c r="AA667" s="87"/>
      <c r="AC667" s="5" t="s">
        <v>7156</v>
      </c>
      <c r="AF667" s="5" t="s">
        <v>7157</v>
      </c>
    </row>
    <row r="668">
      <c r="N668" s="5" t="s">
        <v>7158</v>
      </c>
      <c r="T668" s="5" t="s">
        <v>7159</v>
      </c>
      <c r="U668" s="5" t="s">
        <v>7160</v>
      </c>
      <c r="V668" s="5" t="s">
        <v>7161</v>
      </c>
      <c r="W668" s="5" t="s">
        <v>7162</v>
      </c>
      <c r="Z668" s="95" t="s">
        <v>7163</v>
      </c>
      <c r="AA668" s="87"/>
      <c r="AC668" s="5" t="s">
        <v>7164</v>
      </c>
      <c r="AF668" s="5" t="s">
        <v>7165</v>
      </c>
    </row>
    <row r="669">
      <c r="N669" s="5" t="s">
        <v>7166</v>
      </c>
      <c r="T669" s="5" t="s">
        <v>7167</v>
      </c>
      <c r="U669" s="5" t="s">
        <v>7168</v>
      </c>
      <c r="V669" s="5" t="s">
        <v>7169</v>
      </c>
      <c r="W669" s="5" t="s">
        <v>7170</v>
      </c>
      <c r="Z669" s="95" t="s">
        <v>7171</v>
      </c>
      <c r="AA669" s="87"/>
      <c r="AC669" s="5" t="s">
        <v>7172</v>
      </c>
      <c r="AF669" s="5" t="s">
        <v>7173</v>
      </c>
    </row>
    <row r="670">
      <c r="N670" s="5" t="s">
        <v>7174</v>
      </c>
      <c r="T670" s="5" t="s">
        <v>7175</v>
      </c>
      <c r="U670" s="5" t="s">
        <v>1474</v>
      </c>
      <c r="V670" s="5" t="s">
        <v>7176</v>
      </c>
      <c r="W670" s="5" t="s">
        <v>7177</v>
      </c>
      <c r="Z670" s="95" t="s">
        <v>7178</v>
      </c>
      <c r="AA670" s="87"/>
      <c r="AC670" s="5" t="s">
        <v>7179</v>
      </c>
      <c r="AF670" s="5" t="s">
        <v>7180</v>
      </c>
    </row>
    <row r="671">
      <c r="N671" s="5" t="s">
        <v>735</v>
      </c>
      <c r="T671" s="5" t="s">
        <v>7181</v>
      </c>
      <c r="U671" s="5" t="s">
        <v>7182</v>
      </c>
      <c r="V671" s="5" t="s">
        <v>7183</v>
      </c>
      <c r="W671" s="5" t="s">
        <v>7184</v>
      </c>
      <c r="Z671" s="95" t="s">
        <v>7185</v>
      </c>
      <c r="AA671" s="87"/>
      <c r="AC671" s="5" t="s">
        <v>7186</v>
      </c>
      <c r="AF671" s="5" t="s">
        <v>7187</v>
      </c>
    </row>
    <row r="672">
      <c r="N672" s="5" t="s">
        <v>7188</v>
      </c>
      <c r="T672" s="5" t="s">
        <v>7189</v>
      </c>
      <c r="U672" s="5" t="s">
        <v>5907</v>
      </c>
      <c r="V672" s="5" t="s">
        <v>7190</v>
      </c>
      <c r="W672" s="5" t="s">
        <v>7191</v>
      </c>
      <c r="Z672" s="95" t="s">
        <v>7192</v>
      </c>
      <c r="AA672" s="87"/>
      <c r="AC672" s="5" t="s">
        <v>7193</v>
      </c>
      <c r="AF672" s="5" t="s">
        <v>980</v>
      </c>
    </row>
    <row r="673">
      <c r="N673" s="5" t="s">
        <v>340</v>
      </c>
      <c r="T673" s="5" t="s">
        <v>7194</v>
      </c>
      <c r="U673" s="5" t="s">
        <v>7195</v>
      </c>
      <c r="V673" s="5" t="s">
        <v>7196</v>
      </c>
      <c r="W673" s="5" t="s">
        <v>7197</v>
      </c>
      <c r="Z673" s="95" t="s">
        <v>7198</v>
      </c>
      <c r="AA673" s="87"/>
      <c r="AC673" s="5" t="s">
        <v>7199</v>
      </c>
      <c r="AF673" s="5" t="s">
        <v>2583</v>
      </c>
    </row>
    <row r="674">
      <c r="N674" s="5" t="s">
        <v>7200</v>
      </c>
      <c r="T674" s="5" t="s">
        <v>7201</v>
      </c>
      <c r="U674" s="5" t="s">
        <v>7202</v>
      </c>
      <c r="V674" s="5" t="s">
        <v>7203</v>
      </c>
      <c r="W674" s="5" t="s">
        <v>7204</v>
      </c>
      <c r="Z674" s="95" t="s">
        <v>7205</v>
      </c>
      <c r="AA674" s="87"/>
      <c r="AC674" s="5" t="s">
        <v>7206</v>
      </c>
      <c r="AF674" s="5" t="s">
        <v>7207</v>
      </c>
    </row>
    <row r="675">
      <c r="N675" s="5" t="s">
        <v>7208</v>
      </c>
      <c r="T675" s="5" t="s">
        <v>7209</v>
      </c>
      <c r="U675" s="5" t="s">
        <v>1739</v>
      </c>
      <c r="V675" s="5" t="s">
        <v>7210</v>
      </c>
      <c r="W675" s="5" t="s">
        <v>7211</v>
      </c>
      <c r="Z675" s="95" t="s">
        <v>7212</v>
      </c>
      <c r="AA675" s="87"/>
      <c r="AC675" s="5" t="s">
        <v>7213</v>
      </c>
      <c r="AF675" s="5" t="s">
        <v>7214</v>
      </c>
    </row>
    <row r="676">
      <c r="N676" s="5" t="s">
        <v>7215</v>
      </c>
      <c r="T676" s="5" t="s">
        <v>7216</v>
      </c>
      <c r="U676" s="5" t="s">
        <v>7217</v>
      </c>
      <c r="V676" s="5" t="s">
        <v>7218</v>
      </c>
      <c r="W676" s="5" t="s">
        <v>7219</v>
      </c>
      <c r="Z676" s="95" t="s">
        <v>7220</v>
      </c>
      <c r="AA676" s="87"/>
      <c r="AC676" s="5" t="s">
        <v>7221</v>
      </c>
      <c r="AF676" s="5" t="s">
        <v>7222</v>
      </c>
    </row>
    <row r="677">
      <c r="N677" s="5" t="s">
        <v>7223</v>
      </c>
      <c r="T677" s="5" t="s">
        <v>7224</v>
      </c>
      <c r="U677" s="5" t="s">
        <v>7225</v>
      </c>
      <c r="V677" s="5" t="s">
        <v>7226</v>
      </c>
      <c r="W677" s="5" t="s">
        <v>7227</v>
      </c>
      <c r="Z677" s="95" t="s">
        <v>7228</v>
      </c>
      <c r="AA677" s="87"/>
      <c r="AC677" s="5" t="s">
        <v>7229</v>
      </c>
      <c r="AF677" s="5" t="s">
        <v>7230</v>
      </c>
    </row>
    <row r="678">
      <c r="N678" s="5" t="s">
        <v>7231</v>
      </c>
      <c r="T678" s="5" t="s">
        <v>7232</v>
      </c>
      <c r="U678" s="5" t="s">
        <v>7233</v>
      </c>
      <c r="V678" s="5" t="s">
        <v>7234</v>
      </c>
      <c r="W678" s="5" t="s">
        <v>7235</v>
      </c>
      <c r="Z678" s="95" t="s">
        <v>7236</v>
      </c>
      <c r="AA678" s="87"/>
      <c r="AC678" s="5" t="s">
        <v>7237</v>
      </c>
      <c r="AF678" s="5" t="s">
        <v>7238</v>
      </c>
    </row>
    <row r="679">
      <c r="N679" s="5" t="s">
        <v>5278</v>
      </c>
      <c r="T679" s="5" t="s">
        <v>7239</v>
      </c>
      <c r="U679" s="5" t="s">
        <v>7240</v>
      </c>
      <c r="V679" s="5" t="s">
        <v>7241</v>
      </c>
      <c r="W679" s="5" t="s">
        <v>7242</v>
      </c>
      <c r="Z679" s="95" t="s">
        <v>7243</v>
      </c>
      <c r="AA679" s="87"/>
      <c r="AC679" s="5" t="s">
        <v>7244</v>
      </c>
      <c r="AF679" s="5" t="s">
        <v>7245</v>
      </c>
    </row>
    <row r="680">
      <c r="N680" s="5" t="s">
        <v>7246</v>
      </c>
      <c r="T680" s="5" t="s">
        <v>7247</v>
      </c>
      <c r="U680" s="5" t="s">
        <v>7248</v>
      </c>
      <c r="V680" s="5" t="s">
        <v>7249</v>
      </c>
      <c r="W680" s="5" t="s">
        <v>7250</v>
      </c>
      <c r="Z680" s="95" t="s">
        <v>7251</v>
      </c>
      <c r="AA680" s="87"/>
      <c r="AC680" s="5" t="s">
        <v>7252</v>
      </c>
      <c r="AF680" s="5" t="s">
        <v>7253</v>
      </c>
    </row>
    <row r="681">
      <c r="N681" s="5" t="s">
        <v>1973</v>
      </c>
      <c r="T681" s="5" t="s">
        <v>7254</v>
      </c>
      <c r="U681" s="5" t="s">
        <v>7255</v>
      </c>
      <c r="V681" s="5" t="s">
        <v>7256</v>
      </c>
      <c r="W681" s="5" t="s">
        <v>7257</v>
      </c>
      <c r="Z681" s="95" t="s">
        <v>7258</v>
      </c>
      <c r="AA681" s="87"/>
      <c r="AC681" s="5" t="s">
        <v>7259</v>
      </c>
      <c r="AF681" s="5" t="s">
        <v>7260</v>
      </c>
    </row>
    <row r="682">
      <c r="N682" s="5" t="s">
        <v>1161</v>
      </c>
      <c r="T682" s="5" t="s">
        <v>7261</v>
      </c>
      <c r="U682" s="5" t="s">
        <v>7262</v>
      </c>
      <c r="V682" s="5" t="s">
        <v>7263</v>
      </c>
      <c r="W682" s="5" t="s">
        <v>7264</v>
      </c>
      <c r="Z682" s="95" t="s">
        <v>7265</v>
      </c>
      <c r="AA682" s="87"/>
      <c r="AC682" s="5" t="s">
        <v>7266</v>
      </c>
      <c r="AF682" s="5" t="s">
        <v>7267</v>
      </c>
    </row>
    <row r="683">
      <c r="N683" s="5" t="s">
        <v>7268</v>
      </c>
      <c r="T683" s="5" t="s">
        <v>7269</v>
      </c>
      <c r="U683" s="5" t="s">
        <v>5471</v>
      </c>
      <c r="V683" s="5" t="s">
        <v>7270</v>
      </c>
      <c r="W683" s="5" t="s">
        <v>7271</v>
      </c>
      <c r="Z683" s="95" t="s">
        <v>7272</v>
      </c>
      <c r="AA683" s="87"/>
      <c r="AC683" s="5" t="s">
        <v>7273</v>
      </c>
      <c r="AF683" s="5" t="s">
        <v>7274</v>
      </c>
    </row>
    <row r="684">
      <c r="N684" s="5" t="s">
        <v>7275</v>
      </c>
      <c r="T684" s="5" t="s">
        <v>7276</v>
      </c>
      <c r="U684" s="5" t="s">
        <v>7277</v>
      </c>
      <c r="V684" s="5" t="s">
        <v>7278</v>
      </c>
      <c r="W684" s="5" t="s">
        <v>7279</v>
      </c>
      <c r="Z684" s="95" t="s">
        <v>7280</v>
      </c>
      <c r="AA684" s="87"/>
      <c r="AC684" s="5" t="s">
        <v>7281</v>
      </c>
      <c r="AF684" s="5" t="s">
        <v>7282</v>
      </c>
    </row>
    <row r="685">
      <c r="N685" s="5" t="s">
        <v>7283</v>
      </c>
      <c r="T685" s="5" t="s">
        <v>7284</v>
      </c>
      <c r="U685" s="5" t="s">
        <v>7285</v>
      </c>
      <c r="V685" s="5" t="s">
        <v>7286</v>
      </c>
      <c r="W685" s="5" t="s">
        <v>7287</v>
      </c>
      <c r="Z685" s="95" t="s">
        <v>7288</v>
      </c>
      <c r="AA685" s="87"/>
      <c r="AC685" s="5" t="s">
        <v>7289</v>
      </c>
      <c r="AF685" s="5" t="s">
        <v>1334</v>
      </c>
    </row>
    <row r="686">
      <c r="N686" s="5" t="s">
        <v>7290</v>
      </c>
      <c r="T686" s="5" t="s">
        <v>7291</v>
      </c>
      <c r="U686" s="5" t="s">
        <v>7292</v>
      </c>
      <c r="V686" s="5" t="s">
        <v>7293</v>
      </c>
      <c r="W686" s="5" t="s">
        <v>7294</v>
      </c>
      <c r="Z686" s="95" t="s">
        <v>7295</v>
      </c>
      <c r="AA686" s="87"/>
      <c r="AC686" s="5" t="s">
        <v>7296</v>
      </c>
      <c r="AF686" s="5" t="s">
        <v>7297</v>
      </c>
    </row>
    <row r="687">
      <c r="N687" s="5" t="s">
        <v>7298</v>
      </c>
      <c r="T687" s="5" t="s">
        <v>7299</v>
      </c>
      <c r="U687" s="5" t="s">
        <v>7300</v>
      </c>
      <c r="V687" s="5" t="s">
        <v>7301</v>
      </c>
      <c r="W687" s="5" t="s">
        <v>7302</v>
      </c>
      <c r="Z687" s="95" t="s">
        <v>7303</v>
      </c>
      <c r="AA687" s="87"/>
      <c r="AC687" s="5" t="s">
        <v>7304</v>
      </c>
      <c r="AF687" s="5" t="s">
        <v>7305</v>
      </c>
    </row>
    <row r="688">
      <c r="N688" s="5" t="s">
        <v>957</v>
      </c>
      <c r="T688" s="5" t="s">
        <v>5492</v>
      </c>
      <c r="U688" s="5" t="s">
        <v>7306</v>
      </c>
      <c r="V688" s="5" t="s">
        <v>7307</v>
      </c>
      <c r="W688" s="5" t="s">
        <v>7308</v>
      </c>
      <c r="Z688" s="95" t="s">
        <v>7309</v>
      </c>
      <c r="AA688" s="87"/>
      <c r="AC688" s="5" t="s">
        <v>7310</v>
      </c>
      <c r="AF688" s="5" t="s">
        <v>7311</v>
      </c>
    </row>
    <row r="689">
      <c r="N689" s="5" t="s">
        <v>7312</v>
      </c>
      <c r="T689" s="5" t="s">
        <v>7313</v>
      </c>
      <c r="U689" s="5" t="s">
        <v>7314</v>
      </c>
      <c r="V689" s="5" t="s">
        <v>7315</v>
      </c>
      <c r="W689" s="5" t="s">
        <v>7316</v>
      </c>
      <c r="Z689" s="95" t="s">
        <v>5411</v>
      </c>
      <c r="AA689" s="87"/>
      <c r="AC689" s="5" t="s">
        <v>7317</v>
      </c>
      <c r="AF689" s="5" t="s">
        <v>7318</v>
      </c>
    </row>
    <row r="690">
      <c r="N690" s="5" t="s">
        <v>7319</v>
      </c>
      <c r="T690" s="5" t="s">
        <v>7320</v>
      </c>
      <c r="U690" s="5" t="s">
        <v>7321</v>
      </c>
      <c r="V690" s="5" t="s">
        <v>7322</v>
      </c>
      <c r="W690" s="5" t="s">
        <v>3604</v>
      </c>
      <c r="Z690" s="95" t="s">
        <v>7323</v>
      </c>
      <c r="AA690" s="87"/>
      <c r="AC690" s="5" t="s">
        <v>7324</v>
      </c>
      <c r="AF690" s="5" t="s">
        <v>7325</v>
      </c>
    </row>
    <row r="691">
      <c r="N691" s="5" t="s">
        <v>7326</v>
      </c>
      <c r="T691" s="5" t="s">
        <v>7327</v>
      </c>
      <c r="U691" s="5" t="s">
        <v>7328</v>
      </c>
      <c r="V691" s="5" t="s">
        <v>7329</v>
      </c>
      <c r="W691" s="5" t="s">
        <v>2297</v>
      </c>
      <c r="Z691" s="95" t="s">
        <v>7330</v>
      </c>
      <c r="AA691" s="87"/>
      <c r="AC691" s="5" t="s">
        <v>7331</v>
      </c>
      <c r="AF691" s="5" t="s">
        <v>7332</v>
      </c>
    </row>
    <row r="692">
      <c r="N692" s="5" t="s">
        <v>7333</v>
      </c>
      <c r="T692" s="5" t="s">
        <v>7334</v>
      </c>
      <c r="U692" s="5" t="s">
        <v>7335</v>
      </c>
      <c r="V692" s="5" t="s">
        <v>7336</v>
      </c>
      <c r="W692" s="5" t="s">
        <v>7337</v>
      </c>
      <c r="Z692" s="95" t="s">
        <v>7338</v>
      </c>
      <c r="AA692" s="87"/>
      <c r="AC692" s="5" t="s">
        <v>7339</v>
      </c>
      <c r="AF692" s="5" t="s">
        <v>7340</v>
      </c>
    </row>
    <row r="693">
      <c r="N693" s="5" t="s">
        <v>7341</v>
      </c>
      <c r="T693" s="5" t="s">
        <v>7342</v>
      </c>
      <c r="U693" s="5" t="s">
        <v>7343</v>
      </c>
      <c r="V693" s="5" t="s">
        <v>7344</v>
      </c>
      <c r="W693" s="5" t="s">
        <v>7345</v>
      </c>
      <c r="Z693" s="95" t="s">
        <v>7346</v>
      </c>
      <c r="AA693" s="87"/>
      <c r="AC693" s="5" t="s">
        <v>7347</v>
      </c>
      <c r="AF693" s="5" t="s">
        <v>7348</v>
      </c>
    </row>
    <row r="694">
      <c r="N694" s="5" t="s">
        <v>7198</v>
      </c>
      <c r="T694" s="5" t="s">
        <v>7349</v>
      </c>
      <c r="U694" s="5" t="s">
        <v>7350</v>
      </c>
      <c r="V694" s="5" t="s">
        <v>7351</v>
      </c>
      <c r="W694" s="5" t="s">
        <v>7352</v>
      </c>
      <c r="Z694" s="95" t="s">
        <v>7353</v>
      </c>
      <c r="AA694" s="87"/>
      <c r="AC694" s="5" t="s">
        <v>7354</v>
      </c>
      <c r="AF694" s="5" t="s">
        <v>7355</v>
      </c>
    </row>
    <row r="695">
      <c r="N695" s="5" t="s">
        <v>7356</v>
      </c>
      <c r="T695" s="5" t="s">
        <v>7357</v>
      </c>
      <c r="U695" s="5" t="s">
        <v>7358</v>
      </c>
      <c r="V695" s="5" t="s">
        <v>7359</v>
      </c>
      <c r="W695" s="5" t="s">
        <v>7360</v>
      </c>
      <c r="Z695" s="95" t="s">
        <v>7361</v>
      </c>
      <c r="AA695" s="87"/>
      <c r="AC695" s="5" t="s">
        <v>7362</v>
      </c>
      <c r="AF695" s="5" t="s">
        <v>7363</v>
      </c>
    </row>
    <row r="696">
      <c r="N696" s="5" t="s">
        <v>7364</v>
      </c>
      <c r="T696" s="5" t="s">
        <v>7365</v>
      </c>
      <c r="U696" s="5" t="s">
        <v>7366</v>
      </c>
      <c r="V696" s="5" t="s">
        <v>7367</v>
      </c>
      <c r="W696" s="5" t="s">
        <v>7368</v>
      </c>
      <c r="Z696" s="95" t="s">
        <v>7369</v>
      </c>
      <c r="AA696" s="87"/>
      <c r="AC696" s="5" t="s">
        <v>7370</v>
      </c>
      <c r="AF696" s="5" t="s">
        <v>7371</v>
      </c>
    </row>
    <row r="697">
      <c r="N697" s="5" t="s">
        <v>7372</v>
      </c>
      <c r="T697" s="5" t="s">
        <v>7373</v>
      </c>
      <c r="U697" s="5" t="s">
        <v>7374</v>
      </c>
      <c r="V697" s="5" t="s">
        <v>7375</v>
      </c>
      <c r="W697" s="5" t="s">
        <v>7376</v>
      </c>
      <c r="Z697" s="95" t="s">
        <v>7377</v>
      </c>
      <c r="AA697" s="87"/>
      <c r="AC697" s="5" t="s">
        <v>7378</v>
      </c>
      <c r="AF697" s="5" t="s">
        <v>7379</v>
      </c>
    </row>
    <row r="698">
      <c r="N698" s="5" t="s">
        <v>7380</v>
      </c>
      <c r="T698" s="5" t="s">
        <v>7381</v>
      </c>
      <c r="U698" s="5" t="s">
        <v>7382</v>
      </c>
      <c r="V698" s="5" t="s">
        <v>7383</v>
      </c>
      <c r="W698" s="5" t="s">
        <v>7384</v>
      </c>
      <c r="Z698" s="95" t="s">
        <v>7385</v>
      </c>
      <c r="AA698" s="87"/>
      <c r="AC698" s="5" t="s">
        <v>7386</v>
      </c>
      <c r="AF698" s="5" t="s">
        <v>7387</v>
      </c>
    </row>
    <row r="699">
      <c r="N699" s="5" t="s">
        <v>7388</v>
      </c>
      <c r="T699" s="5" t="s">
        <v>7389</v>
      </c>
      <c r="U699" s="5" t="s">
        <v>7390</v>
      </c>
      <c r="V699" s="5" t="s">
        <v>6442</v>
      </c>
      <c r="W699" s="5" t="s">
        <v>7391</v>
      </c>
      <c r="Z699" s="95" t="s">
        <v>7392</v>
      </c>
      <c r="AA699" s="87"/>
      <c r="AC699" s="5" t="s">
        <v>7393</v>
      </c>
      <c r="AF699" s="5" t="s">
        <v>7394</v>
      </c>
    </row>
    <row r="700">
      <c r="N700" s="5" t="s">
        <v>7395</v>
      </c>
      <c r="T700" s="5" t="s">
        <v>7396</v>
      </c>
      <c r="U700" s="5" t="s">
        <v>7397</v>
      </c>
      <c r="V700" s="5" t="s">
        <v>7398</v>
      </c>
      <c r="W700" s="5" t="s">
        <v>7399</v>
      </c>
      <c r="Z700" s="95" t="s">
        <v>7400</v>
      </c>
      <c r="AA700" s="87"/>
      <c r="AC700" s="5" t="s">
        <v>7401</v>
      </c>
      <c r="AF700" s="5" t="s">
        <v>7402</v>
      </c>
    </row>
    <row r="701">
      <c r="N701" s="5" t="s">
        <v>544</v>
      </c>
      <c r="T701" s="5" t="s">
        <v>7403</v>
      </c>
      <c r="U701" s="5" t="s">
        <v>7404</v>
      </c>
      <c r="V701" s="5" t="s">
        <v>7405</v>
      </c>
      <c r="W701" s="5" t="s">
        <v>7406</v>
      </c>
      <c r="Z701" s="95" t="s">
        <v>7407</v>
      </c>
      <c r="AA701" s="87"/>
      <c r="AC701" s="5" t="s">
        <v>7408</v>
      </c>
      <c r="AF701" s="5" t="s">
        <v>7409</v>
      </c>
    </row>
    <row r="702">
      <c r="N702" s="5" t="s">
        <v>7410</v>
      </c>
      <c r="T702" s="5" t="s">
        <v>7411</v>
      </c>
      <c r="U702" s="5" t="s">
        <v>7412</v>
      </c>
      <c r="V702" s="5" t="s">
        <v>7413</v>
      </c>
      <c r="W702" s="5" t="s">
        <v>7414</v>
      </c>
      <c r="Z702" s="95" t="s">
        <v>7415</v>
      </c>
      <c r="AA702" s="87"/>
      <c r="AC702" s="5" t="s">
        <v>7416</v>
      </c>
      <c r="AF702" s="5" t="s">
        <v>7417</v>
      </c>
    </row>
    <row r="703">
      <c r="N703" s="5" t="s">
        <v>7418</v>
      </c>
      <c r="T703" s="5" t="s">
        <v>7419</v>
      </c>
      <c r="U703" s="5" t="s">
        <v>7420</v>
      </c>
      <c r="V703" s="5" t="s">
        <v>7421</v>
      </c>
      <c r="W703" s="5" t="s">
        <v>7422</v>
      </c>
      <c r="Z703" s="95" t="s">
        <v>7423</v>
      </c>
      <c r="AA703" s="87"/>
      <c r="AC703" s="5" t="s">
        <v>7424</v>
      </c>
      <c r="AF703" s="5" t="s">
        <v>7425</v>
      </c>
    </row>
    <row r="704">
      <c r="N704" s="5" t="s">
        <v>7426</v>
      </c>
      <c r="T704" s="5" t="s">
        <v>7427</v>
      </c>
      <c r="U704" s="5" t="s">
        <v>7428</v>
      </c>
      <c r="V704" s="5" t="s">
        <v>7429</v>
      </c>
      <c r="W704" s="5" t="s">
        <v>7430</v>
      </c>
      <c r="Z704" s="95" t="s">
        <v>7431</v>
      </c>
      <c r="AA704" s="87"/>
      <c r="AC704" s="5" t="s">
        <v>7432</v>
      </c>
      <c r="AF704" s="5" t="s">
        <v>7433</v>
      </c>
    </row>
    <row r="705">
      <c r="N705" s="5" t="s">
        <v>7434</v>
      </c>
      <c r="T705" s="5" t="s">
        <v>7435</v>
      </c>
      <c r="U705" s="5" t="s">
        <v>7436</v>
      </c>
      <c r="V705" s="5" t="s">
        <v>7437</v>
      </c>
      <c r="W705" s="5" t="s">
        <v>7438</v>
      </c>
      <c r="Z705" s="95" t="s">
        <v>7439</v>
      </c>
      <c r="AA705" s="87"/>
      <c r="AC705" s="5" t="s">
        <v>7440</v>
      </c>
      <c r="AF705" s="5" t="s">
        <v>7441</v>
      </c>
    </row>
    <row r="706">
      <c r="N706" s="5" t="s">
        <v>7442</v>
      </c>
      <c r="T706" s="5" t="s">
        <v>5636</v>
      </c>
      <c r="U706" s="5" t="s">
        <v>7443</v>
      </c>
      <c r="V706" s="5" t="s">
        <v>7444</v>
      </c>
      <c r="W706" s="5" t="s">
        <v>7445</v>
      </c>
      <c r="Z706" s="95" t="s">
        <v>7446</v>
      </c>
      <c r="AA706" s="87"/>
      <c r="AC706" s="5" t="s">
        <v>7447</v>
      </c>
      <c r="AF706" s="5" t="s">
        <v>7448</v>
      </c>
    </row>
    <row r="707">
      <c r="N707" s="5" t="s">
        <v>7449</v>
      </c>
      <c r="T707" s="5" t="s">
        <v>7450</v>
      </c>
      <c r="U707" s="5" t="s">
        <v>7451</v>
      </c>
      <c r="V707" s="5" t="s">
        <v>7452</v>
      </c>
      <c r="W707" s="5" t="s">
        <v>7453</v>
      </c>
      <c r="Z707" s="95" t="s">
        <v>7454</v>
      </c>
      <c r="AA707" s="87"/>
      <c r="AC707" s="5" t="s">
        <v>7455</v>
      </c>
      <c r="AF707" s="5" t="s">
        <v>7456</v>
      </c>
    </row>
    <row r="708">
      <c r="N708" s="5" t="s">
        <v>400</v>
      </c>
      <c r="T708" s="5" t="s">
        <v>7457</v>
      </c>
      <c r="U708" s="5" t="s">
        <v>1741</v>
      </c>
      <c r="V708" s="5" t="s">
        <v>7458</v>
      </c>
      <c r="W708" s="5" t="s">
        <v>7459</v>
      </c>
      <c r="Z708" s="95" t="s">
        <v>7460</v>
      </c>
      <c r="AA708" s="87"/>
      <c r="AC708" s="5" t="s">
        <v>7461</v>
      </c>
      <c r="AF708" s="5" t="s">
        <v>7462</v>
      </c>
    </row>
    <row r="709">
      <c r="K709" s="88"/>
      <c r="L709" s="89"/>
      <c r="M709" s="88"/>
      <c r="N709" s="88"/>
      <c r="O709" s="89"/>
      <c r="P709" s="88"/>
      <c r="Q709" s="88"/>
      <c r="R709" s="89"/>
      <c r="S709" s="88"/>
      <c r="T709" s="88"/>
      <c r="U709" s="89"/>
      <c r="V709" s="88"/>
      <c r="W709" s="88"/>
      <c r="X709" s="89"/>
      <c r="Y709" s="88"/>
      <c r="Z709" s="88"/>
      <c r="AA709" s="89"/>
      <c r="AB709" s="88"/>
      <c r="AC709" s="88"/>
      <c r="AD709" s="89"/>
      <c r="AE709" s="88"/>
      <c r="AF709" s="88"/>
    </row>
    <row r="710">
      <c r="K710" s="88"/>
      <c r="L710" s="89"/>
      <c r="M710" s="88"/>
      <c r="N710" s="88"/>
      <c r="O710" s="89"/>
      <c r="P710" s="88"/>
      <c r="Q710" s="88"/>
      <c r="R710" s="89"/>
      <c r="S710" s="88"/>
      <c r="T710" s="88"/>
      <c r="U710" s="89"/>
      <c r="V710" s="88"/>
      <c r="W710" s="88"/>
      <c r="X710" s="89"/>
      <c r="Y710" s="88"/>
      <c r="Z710" s="88"/>
      <c r="AA710" s="89"/>
      <c r="AB710" s="88"/>
      <c r="AC710" s="88"/>
      <c r="AD710" s="89"/>
      <c r="AE710" s="88"/>
      <c r="AF710" s="88"/>
    </row>
    <row r="711">
      <c r="K711" s="88"/>
      <c r="L711" s="89" t="s">
        <v>7463</v>
      </c>
      <c r="M711" s="88"/>
      <c r="N711" s="88"/>
      <c r="O711" s="89" t="s">
        <v>7464</v>
      </c>
      <c r="P711" s="88"/>
      <c r="Q711" s="88"/>
      <c r="R711" s="89" t="s">
        <v>7465</v>
      </c>
      <c r="S711" s="88"/>
      <c r="T711" s="88"/>
      <c r="U711" s="89" t="s">
        <v>7466</v>
      </c>
      <c r="V711" s="88"/>
      <c r="W711" s="88"/>
      <c r="X711" s="89" t="s">
        <v>7467</v>
      </c>
      <c r="Y711" s="88"/>
      <c r="Z711" s="88"/>
      <c r="AA711" s="89" t="s">
        <v>7468</v>
      </c>
      <c r="AB711" s="88"/>
      <c r="AC711" s="88"/>
      <c r="AD711" s="89" t="s">
        <v>7469</v>
      </c>
      <c r="AE711" s="88"/>
      <c r="AF711" s="88"/>
    </row>
    <row r="712">
      <c r="K712" s="99" t="s">
        <v>7470</v>
      </c>
      <c r="L712" s="77">
        <v>178.0</v>
      </c>
      <c r="M712" s="77">
        <v>164.0</v>
      </c>
      <c r="N712" s="77">
        <v>1.08</v>
      </c>
      <c r="O712" s="77">
        <v>172.0</v>
      </c>
      <c r="P712" s="78">
        <v>159.0</v>
      </c>
      <c r="Q712" s="77">
        <v>1.08</v>
      </c>
      <c r="R712" s="77">
        <v>172.0</v>
      </c>
      <c r="S712" s="78">
        <v>157.0</v>
      </c>
      <c r="T712" s="77">
        <v>1.09</v>
      </c>
      <c r="U712" s="77">
        <v>170.0</v>
      </c>
      <c r="V712" s="78">
        <v>157.0</v>
      </c>
      <c r="W712" s="77">
        <v>1.08</v>
      </c>
      <c r="X712" s="77">
        <v>167.0</v>
      </c>
      <c r="Y712" s="78">
        <v>160.0</v>
      </c>
      <c r="Z712" s="77">
        <v>1.04</v>
      </c>
      <c r="AA712" s="77">
        <v>170.0</v>
      </c>
      <c r="AB712" s="78">
        <v>157.0</v>
      </c>
      <c r="AC712" s="77">
        <v>1.08</v>
      </c>
      <c r="AD712" s="77">
        <v>170.0</v>
      </c>
      <c r="AE712" s="78">
        <v>157.0</v>
      </c>
      <c r="AF712" s="77">
        <v>1.08</v>
      </c>
    </row>
    <row r="713">
      <c r="M713" s="88"/>
      <c r="N713" s="88"/>
      <c r="O713" s="89"/>
      <c r="P713" s="88"/>
      <c r="Q713" s="88"/>
      <c r="R713" s="89"/>
      <c r="S713" s="88"/>
      <c r="T713" s="88"/>
      <c r="U713" s="89"/>
      <c r="V713" s="88"/>
      <c r="W713" s="88"/>
      <c r="X713" s="89"/>
      <c r="Y713" s="88"/>
      <c r="Z713" s="88"/>
      <c r="AA713" s="89"/>
      <c r="AB713" s="88"/>
      <c r="AC713" s="88"/>
      <c r="AD713" s="89"/>
      <c r="AE713" s="88"/>
      <c r="AF713" s="88"/>
    </row>
    <row r="715">
      <c r="L715" s="64" t="s">
        <v>293</v>
      </c>
      <c r="M715" s="64" t="s">
        <v>294</v>
      </c>
      <c r="N715" s="69" t="s">
        <v>295</v>
      </c>
      <c r="O715" s="64" t="s">
        <v>293</v>
      </c>
      <c r="P715" s="64" t="s">
        <v>294</v>
      </c>
      <c r="Q715" s="69" t="s">
        <v>295</v>
      </c>
      <c r="R715" s="64" t="s">
        <v>293</v>
      </c>
      <c r="S715" s="64" t="s">
        <v>294</v>
      </c>
      <c r="T715" s="69" t="s">
        <v>295</v>
      </c>
      <c r="U715" s="64" t="s">
        <v>293</v>
      </c>
      <c r="V715" s="64" t="s">
        <v>294</v>
      </c>
      <c r="W715" s="69" t="s">
        <v>295</v>
      </c>
      <c r="X715" s="64" t="s">
        <v>293</v>
      </c>
      <c r="Y715" s="64" t="s">
        <v>294</v>
      </c>
      <c r="Z715" s="69" t="s">
        <v>295</v>
      </c>
      <c r="AA715" s="64" t="s">
        <v>293</v>
      </c>
      <c r="AB715" s="64" t="s">
        <v>294</v>
      </c>
      <c r="AC715" s="69" t="s">
        <v>295</v>
      </c>
      <c r="AD715" s="64" t="s">
        <v>293</v>
      </c>
      <c r="AE715" s="64" t="s">
        <v>294</v>
      </c>
      <c r="AF715" s="69" t="s">
        <v>295</v>
      </c>
    </row>
    <row r="716">
      <c r="K716" s="100" t="s">
        <v>296</v>
      </c>
      <c r="L716" s="91">
        <f t="shared" ref="L716:N716" si="34">RANDBETWEEN(1,200)</f>
        <v>78</v>
      </c>
      <c r="M716" s="91">
        <f t="shared" si="34"/>
        <v>158</v>
      </c>
      <c r="N716" s="91">
        <f t="shared" si="34"/>
        <v>69</v>
      </c>
      <c r="O716" s="91">
        <f t="shared" ref="O716:P716" si="35">RANDBETWEEN(1,50)</f>
        <v>7</v>
      </c>
      <c r="P716" s="91">
        <f t="shared" si="35"/>
        <v>42</v>
      </c>
      <c r="Q716" s="91">
        <f>RANDBETWEEN(1,85)</f>
        <v>59</v>
      </c>
      <c r="R716" s="91">
        <f>RANDBETWEEN(1,149)</f>
        <v>90</v>
      </c>
      <c r="S716" s="91">
        <f>RANDBETWEEN(1,50)</f>
        <v>4</v>
      </c>
      <c r="T716" s="91">
        <f>RANDBETWEEN(1,194)</f>
        <v>87</v>
      </c>
      <c r="U716" s="91">
        <f t="shared" ref="U716:V716" si="36">RANDBETWEEN(1,200)</f>
        <v>154</v>
      </c>
      <c r="V716" s="91">
        <f t="shared" si="36"/>
        <v>192</v>
      </c>
      <c r="W716" s="91">
        <f>RANDBETWEEN(1,173)</f>
        <v>77</v>
      </c>
      <c r="X716" s="91">
        <f>RANDBETWEEN(1,180)</f>
        <v>71</v>
      </c>
      <c r="Y716" s="91">
        <f t="shared" ref="Y716:Z716" si="37">RANDBETWEEN(1,200)</f>
        <v>160</v>
      </c>
      <c r="Z716" s="91">
        <f t="shared" si="37"/>
        <v>51</v>
      </c>
      <c r="AA716" s="91">
        <f>RANDBETWEEN(1,199)</f>
        <v>94</v>
      </c>
      <c r="AB716" s="91">
        <f>RANDBETWEEN(1,178)</f>
        <v>168</v>
      </c>
      <c r="AC716" s="91">
        <f t="shared" ref="AC716:AD716" si="38">RANDBETWEEN(1,200)</f>
        <v>36</v>
      </c>
      <c r="AD716" s="91">
        <f t="shared" si="38"/>
        <v>44</v>
      </c>
      <c r="AE716" s="91">
        <f>RANDBETWEEN(1,153)</f>
        <v>100</v>
      </c>
      <c r="AF716" s="91">
        <f>RANDBETWEEN(1,84)</f>
        <v>2</v>
      </c>
    </row>
    <row r="717">
      <c r="K717" s="99" t="s">
        <v>7471</v>
      </c>
      <c r="L717" s="93" t="str">
        <f t="shared" ref="L717:X717" si="39">INDEX(L718:L917, L716)</f>
        <v>Connor</v>
      </c>
      <c r="M717" s="93" t="str">
        <f t="shared" si="39"/>
        <v>Anastasia</v>
      </c>
      <c r="N717" s="93" t="str">
        <f t="shared" si="39"/>
        <v>Kelly</v>
      </c>
      <c r="O717" s="93" t="str">
        <f t="shared" si="39"/>
        <v>Adil</v>
      </c>
      <c r="P717" s="93" t="str">
        <f t="shared" si="39"/>
        <v>Yasmine</v>
      </c>
      <c r="Q717" s="93" t="str">
        <f t="shared" si="39"/>
        <v>Belhaj</v>
      </c>
      <c r="R717" s="93" t="str">
        <f t="shared" si="39"/>
        <v>Hasad</v>
      </c>
      <c r="S717" s="93" t="str">
        <f t="shared" si="39"/>
        <v>Elvan</v>
      </c>
      <c r="T717" s="93" t="str">
        <f t="shared" si="39"/>
        <v>Eren</v>
      </c>
      <c r="U717" s="93" t="str">
        <f t="shared" si="39"/>
        <v>Namdar</v>
      </c>
      <c r="V717" s="93" t="str">
        <f t="shared" si="39"/>
        <v>Tawana</v>
      </c>
      <c r="W717" s="93" t="str">
        <f t="shared" si="39"/>
        <v>Khadem</v>
      </c>
      <c r="X717" s="93" t="str">
        <f t="shared" si="39"/>
        <v>Ejaife</v>
      </c>
      <c r="Y717" s="93" t="str">
        <f t="array" ref="Y717">INDEX(Y718:Y955, Y716)</f>
        <v>Oluwagbenga</v>
      </c>
      <c r="Z717" s="93" t="str">
        <f t="shared" ref="Z717:AF717" si="40">INDEX(Z718:Z917, Z716)</f>
        <v>Idowu</v>
      </c>
      <c r="AA717" s="93" t="str">
        <f t="shared" si="40"/>
        <v>Hakim</v>
      </c>
      <c r="AB717" s="93" t="str">
        <f t="shared" si="40"/>
        <v>Webay</v>
      </c>
      <c r="AC717" s="93" t="str">
        <f t="shared" si="40"/>
        <v>Bereket</v>
      </c>
      <c r="AD717" s="93" t="str">
        <f t="shared" si="40"/>
        <v>Babangida</v>
      </c>
      <c r="AE717" s="93" t="str">
        <f t="shared" si="40"/>
        <v>Jadesola</v>
      </c>
      <c r="AF717" s="93" t="str">
        <f t="shared" si="40"/>
        <v>Abimbola</v>
      </c>
    </row>
    <row r="718">
      <c r="L718" s="5" t="s">
        <v>305</v>
      </c>
      <c r="M718" s="5" t="s">
        <v>306</v>
      </c>
      <c r="N718" s="5" t="s">
        <v>325</v>
      </c>
      <c r="O718" s="5" t="s">
        <v>7472</v>
      </c>
      <c r="P718" s="5" t="s">
        <v>7473</v>
      </c>
      <c r="Q718" s="5" t="s">
        <v>7474</v>
      </c>
      <c r="R718" s="5" t="s">
        <v>7475</v>
      </c>
      <c r="S718" s="5" t="s">
        <v>7476</v>
      </c>
      <c r="T718" s="5" t="s">
        <v>7477</v>
      </c>
      <c r="U718" s="5" t="s">
        <v>7478</v>
      </c>
      <c r="V718" s="101" t="s">
        <v>7479</v>
      </c>
      <c r="W718" s="5" t="s">
        <v>7480</v>
      </c>
      <c r="X718" s="5" t="s">
        <v>7481</v>
      </c>
      <c r="Y718" s="5" t="s">
        <v>6583</v>
      </c>
      <c r="Z718" s="95" t="s">
        <v>837</v>
      </c>
      <c r="AA718" s="95" t="s">
        <v>7482</v>
      </c>
      <c r="AB718" s="5" t="s">
        <v>7483</v>
      </c>
      <c r="AC718" s="5" t="s">
        <v>2211</v>
      </c>
      <c r="AD718" s="5" t="s">
        <v>7484</v>
      </c>
      <c r="AE718" s="5" t="s">
        <v>6583</v>
      </c>
      <c r="AF718" s="5" t="s">
        <v>7485</v>
      </c>
    </row>
    <row r="719">
      <c r="L719" s="5" t="s">
        <v>324</v>
      </c>
      <c r="M719" s="5" t="s">
        <v>309</v>
      </c>
      <c r="N719" s="5" t="s">
        <v>345</v>
      </c>
      <c r="O719" s="5" t="s">
        <v>7486</v>
      </c>
      <c r="P719" s="5" t="s">
        <v>7487</v>
      </c>
      <c r="Q719" s="5" t="s">
        <v>7488</v>
      </c>
      <c r="R719" s="5" t="s">
        <v>7489</v>
      </c>
      <c r="S719" s="5" t="s">
        <v>7490</v>
      </c>
      <c r="T719" s="5" t="s">
        <v>463</v>
      </c>
      <c r="U719" s="5" t="s">
        <v>7491</v>
      </c>
      <c r="V719" s="101" t="s">
        <v>7492</v>
      </c>
      <c r="W719" s="102" t="s">
        <v>7493</v>
      </c>
      <c r="X719" s="5" t="s">
        <v>7494</v>
      </c>
      <c r="Y719" s="5" t="s">
        <v>330</v>
      </c>
      <c r="Z719" s="95" t="s">
        <v>7495</v>
      </c>
      <c r="AA719" s="95" t="s">
        <v>7496</v>
      </c>
      <c r="AB719" s="5" t="s">
        <v>7497</v>
      </c>
      <c r="AC719" s="5" t="s">
        <v>7498</v>
      </c>
      <c r="AD719" s="5" t="s">
        <v>7499</v>
      </c>
      <c r="AE719" s="5" t="s">
        <v>7500</v>
      </c>
      <c r="AF719" s="5" t="s">
        <v>7501</v>
      </c>
    </row>
    <row r="720">
      <c r="L720" s="5" t="s">
        <v>320</v>
      </c>
      <c r="M720" s="5" t="s">
        <v>344</v>
      </c>
      <c r="N720" s="5" t="s">
        <v>364</v>
      </c>
      <c r="O720" s="5" t="s">
        <v>7480</v>
      </c>
      <c r="P720" s="5" t="s">
        <v>7502</v>
      </c>
      <c r="Q720" s="5" t="s">
        <v>7503</v>
      </c>
      <c r="R720" s="5" t="s">
        <v>7504</v>
      </c>
      <c r="S720" s="5" t="s">
        <v>7505</v>
      </c>
      <c r="T720" s="5" t="s">
        <v>7506</v>
      </c>
      <c r="U720" s="5" t="s">
        <v>7507</v>
      </c>
      <c r="V720" s="101" t="s">
        <v>7508</v>
      </c>
      <c r="W720" s="5" t="s">
        <v>7509</v>
      </c>
      <c r="X720" s="5" t="s">
        <v>7510</v>
      </c>
      <c r="Y720" s="5" t="s">
        <v>7511</v>
      </c>
      <c r="Z720" s="95" t="s">
        <v>860</v>
      </c>
      <c r="AA720" s="95" t="s">
        <v>7504</v>
      </c>
      <c r="AB720" s="5" t="s">
        <v>7512</v>
      </c>
      <c r="AC720" s="5" t="s">
        <v>7513</v>
      </c>
      <c r="AD720" s="5" t="s">
        <v>7514</v>
      </c>
      <c r="AE720" s="5" t="s">
        <v>7515</v>
      </c>
      <c r="AF720" s="5" t="s">
        <v>7516</v>
      </c>
    </row>
    <row r="721">
      <c r="L721" s="5" t="s">
        <v>381</v>
      </c>
      <c r="M721" s="5" t="s">
        <v>401</v>
      </c>
      <c r="N721" s="5" t="s">
        <v>340</v>
      </c>
      <c r="O721" s="5" t="s">
        <v>7517</v>
      </c>
      <c r="P721" s="5" t="s">
        <v>7518</v>
      </c>
      <c r="Q721" s="5" t="s">
        <v>7519</v>
      </c>
      <c r="R721" s="5" t="s">
        <v>3641</v>
      </c>
      <c r="S721" s="5" t="s">
        <v>5929</v>
      </c>
      <c r="T721" s="5" t="s">
        <v>7520</v>
      </c>
      <c r="U721" s="5" t="s">
        <v>7521</v>
      </c>
      <c r="V721" s="101" t="s">
        <v>7522</v>
      </c>
      <c r="W721" s="5" t="s">
        <v>7523</v>
      </c>
      <c r="X721" s="5" t="s">
        <v>7524</v>
      </c>
      <c r="Y721" s="5" t="s">
        <v>7525</v>
      </c>
      <c r="Z721" s="95" t="s">
        <v>7523</v>
      </c>
      <c r="AA721" s="95" t="s">
        <v>7526</v>
      </c>
      <c r="AB721" s="5" t="s">
        <v>7527</v>
      </c>
      <c r="AC721" s="5" t="s">
        <v>7528</v>
      </c>
      <c r="AD721" s="5" t="s">
        <v>7529</v>
      </c>
      <c r="AE721" s="5" t="s">
        <v>7530</v>
      </c>
      <c r="AF721" s="5" t="s">
        <v>7531</v>
      </c>
    </row>
    <row r="722">
      <c r="L722" s="5" t="s">
        <v>362</v>
      </c>
      <c r="M722" s="5" t="s">
        <v>363</v>
      </c>
      <c r="N722" s="5" t="s">
        <v>419</v>
      </c>
      <c r="O722" s="5" t="s">
        <v>7532</v>
      </c>
      <c r="P722" s="5" t="s">
        <v>7533</v>
      </c>
      <c r="Q722" s="5" t="s">
        <v>3458</v>
      </c>
      <c r="R722" s="5" t="s">
        <v>7534</v>
      </c>
      <c r="S722" s="5" t="s">
        <v>7535</v>
      </c>
      <c r="T722" s="5" t="s">
        <v>7536</v>
      </c>
      <c r="U722" s="5" t="s">
        <v>7537</v>
      </c>
      <c r="V722" s="101" t="s">
        <v>7538</v>
      </c>
      <c r="W722" s="5" t="s">
        <v>7539</v>
      </c>
      <c r="X722" s="5" t="s">
        <v>7540</v>
      </c>
      <c r="Y722" s="5" t="s">
        <v>7541</v>
      </c>
      <c r="Z722" s="95" t="s">
        <v>7542</v>
      </c>
      <c r="AA722" s="95" t="s">
        <v>7513</v>
      </c>
      <c r="AB722" s="5" t="s">
        <v>7543</v>
      </c>
      <c r="AC722" s="5" t="s">
        <v>7544</v>
      </c>
      <c r="AD722" s="5" t="s">
        <v>7545</v>
      </c>
      <c r="AE722" s="5" t="s">
        <v>7546</v>
      </c>
      <c r="AF722" s="5" t="s">
        <v>7547</v>
      </c>
    </row>
    <row r="723">
      <c r="L723" s="5" t="s">
        <v>400</v>
      </c>
      <c r="M723" s="5" t="s">
        <v>339</v>
      </c>
      <c r="N723" s="5" t="s">
        <v>437</v>
      </c>
      <c r="O723" s="5" t="s">
        <v>349</v>
      </c>
      <c r="P723" s="5" t="s">
        <v>1749</v>
      </c>
      <c r="Q723" s="5" t="s">
        <v>7548</v>
      </c>
      <c r="R723" s="5" t="s">
        <v>7549</v>
      </c>
      <c r="S723" s="5" t="s">
        <v>7550</v>
      </c>
      <c r="T723" s="5" t="s">
        <v>7551</v>
      </c>
      <c r="U723" s="5" t="s">
        <v>7552</v>
      </c>
      <c r="V723" s="101" t="s">
        <v>7553</v>
      </c>
      <c r="W723" s="5" t="s">
        <v>7554</v>
      </c>
      <c r="X723" s="5" t="s">
        <v>7555</v>
      </c>
      <c r="Y723" s="5" t="s">
        <v>7530</v>
      </c>
      <c r="Z723" s="95" t="s">
        <v>7556</v>
      </c>
      <c r="AA723" s="95" t="s">
        <v>7557</v>
      </c>
      <c r="AB723" s="5" t="s">
        <v>7558</v>
      </c>
      <c r="AC723" s="5" t="s">
        <v>7559</v>
      </c>
      <c r="AD723" s="5" t="s">
        <v>7560</v>
      </c>
      <c r="AE723" s="5" t="s">
        <v>7561</v>
      </c>
      <c r="AF723" s="5" t="s">
        <v>7562</v>
      </c>
    </row>
    <row r="724">
      <c r="L724" s="5" t="s">
        <v>418</v>
      </c>
      <c r="M724" s="5" t="s">
        <v>382</v>
      </c>
      <c r="N724" s="5" t="s">
        <v>452</v>
      </c>
      <c r="O724" s="5" t="s">
        <v>7563</v>
      </c>
      <c r="P724" s="5" t="s">
        <v>7564</v>
      </c>
      <c r="Q724" s="5" t="s">
        <v>7565</v>
      </c>
      <c r="R724" s="5" t="s">
        <v>7566</v>
      </c>
      <c r="S724" s="5" t="s">
        <v>7567</v>
      </c>
      <c r="T724" s="5" t="s">
        <v>7568</v>
      </c>
      <c r="U724" s="5" t="s">
        <v>7569</v>
      </c>
      <c r="V724" s="101" t="s">
        <v>7570</v>
      </c>
      <c r="W724" s="5" t="s">
        <v>7571</v>
      </c>
      <c r="X724" s="5" t="s">
        <v>7572</v>
      </c>
      <c r="Y724" s="5" t="s">
        <v>7573</v>
      </c>
      <c r="Z724" s="95" t="s">
        <v>7574</v>
      </c>
      <c r="AA724" s="95" t="s">
        <v>7559</v>
      </c>
      <c r="AB724" s="5" t="s">
        <v>7575</v>
      </c>
      <c r="AC724" s="5" t="s">
        <v>7527</v>
      </c>
      <c r="AD724" s="5" t="s">
        <v>7576</v>
      </c>
      <c r="AE724" s="5" t="s">
        <v>7577</v>
      </c>
      <c r="AF724" s="5" t="s">
        <v>7578</v>
      </c>
    </row>
    <row r="725">
      <c r="L725" s="5" t="s">
        <v>341</v>
      </c>
      <c r="M725" s="5" t="s">
        <v>327</v>
      </c>
      <c r="N725" s="5" t="s">
        <v>313</v>
      </c>
      <c r="O725" s="5" t="s">
        <v>444</v>
      </c>
      <c r="P725" s="5" t="s">
        <v>3160</v>
      </c>
      <c r="Q725" s="5" t="s">
        <v>7579</v>
      </c>
      <c r="R725" s="5" t="s">
        <v>7580</v>
      </c>
      <c r="S725" s="5" t="s">
        <v>7581</v>
      </c>
      <c r="T725" s="5" t="s">
        <v>7582</v>
      </c>
      <c r="U725" s="5" t="s">
        <v>7583</v>
      </c>
      <c r="V725" s="101" t="s">
        <v>7584</v>
      </c>
      <c r="W725" s="5" t="s">
        <v>7585</v>
      </c>
      <c r="X725" s="5" t="s">
        <v>7586</v>
      </c>
      <c r="Y725" s="5" t="s">
        <v>7587</v>
      </c>
      <c r="Z725" s="95" t="s">
        <v>7544</v>
      </c>
      <c r="AA725" s="95" t="s">
        <v>7527</v>
      </c>
      <c r="AB725" s="5" t="s">
        <v>6625</v>
      </c>
      <c r="AC725" s="5" t="s">
        <v>7588</v>
      </c>
      <c r="AD725" s="5" t="s">
        <v>7494</v>
      </c>
      <c r="AE725" s="5" t="s">
        <v>7589</v>
      </c>
      <c r="AF725" s="5" t="s">
        <v>7590</v>
      </c>
    </row>
    <row r="726">
      <c r="L726" s="5" t="s">
        <v>514</v>
      </c>
      <c r="M726" s="5" t="s">
        <v>478</v>
      </c>
      <c r="N726" s="5" t="s">
        <v>377</v>
      </c>
      <c r="O726" s="5" t="s">
        <v>1617</v>
      </c>
      <c r="P726" s="5" t="s">
        <v>1967</v>
      </c>
      <c r="Q726" s="5" t="s">
        <v>7591</v>
      </c>
      <c r="R726" s="5" t="s">
        <v>7571</v>
      </c>
      <c r="S726" s="5" t="s">
        <v>7592</v>
      </c>
      <c r="T726" s="5" t="s">
        <v>7593</v>
      </c>
      <c r="U726" s="5" t="s">
        <v>7594</v>
      </c>
      <c r="V726" s="101" t="s">
        <v>543</v>
      </c>
      <c r="W726" s="5" t="s">
        <v>4470</v>
      </c>
      <c r="X726" s="5" t="s">
        <v>7595</v>
      </c>
      <c r="Y726" s="5" t="s">
        <v>7546</v>
      </c>
      <c r="Z726" s="95" t="s">
        <v>3527</v>
      </c>
      <c r="AA726" s="95" t="s">
        <v>7575</v>
      </c>
      <c r="AB726" s="5" t="s">
        <v>7596</v>
      </c>
      <c r="AC726" s="5" t="s">
        <v>7597</v>
      </c>
      <c r="AD726" s="5" t="s">
        <v>7524</v>
      </c>
      <c r="AE726" s="5" t="s">
        <v>7598</v>
      </c>
      <c r="AF726" s="5" t="s">
        <v>7599</v>
      </c>
    </row>
    <row r="727">
      <c r="L727" s="5" t="s">
        <v>496</v>
      </c>
      <c r="M727" s="5" t="s">
        <v>457</v>
      </c>
      <c r="N727" s="5" t="s">
        <v>402</v>
      </c>
      <c r="O727" s="5" t="s">
        <v>4710</v>
      </c>
      <c r="P727" s="5" t="s">
        <v>7600</v>
      </c>
      <c r="Q727" s="5" t="s">
        <v>7601</v>
      </c>
      <c r="R727" s="5" t="s">
        <v>7602</v>
      </c>
      <c r="S727" s="5" t="s">
        <v>7603</v>
      </c>
      <c r="T727" s="5" t="s">
        <v>7604</v>
      </c>
      <c r="U727" s="5" t="s">
        <v>7605</v>
      </c>
      <c r="V727" s="101" t="s">
        <v>7606</v>
      </c>
      <c r="W727" s="5" t="s">
        <v>7607</v>
      </c>
      <c r="X727" s="5" t="s">
        <v>7562</v>
      </c>
      <c r="Y727" s="5" t="s">
        <v>7561</v>
      </c>
      <c r="Z727" s="95" t="s">
        <v>7608</v>
      </c>
      <c r="AA727" s="95" t="s">
        <v>7609</v>
      </c>
      <c r="AB727" s="5" t="s">
        <v>7610</v>
      </c>
      <c r="AC727" s="5" t="s">
        <v>7611</v>
      </c>
      <c r="AD727" s="5" t="s">
        <v>7612</v>
      </c>
      <c r="AE727" s="5" t="s">
        <v>7613</v>
      </c>
      <c r="AF727" s="5" t="s">
        <v>7614</v>
      </c>
    </row>
    <row r="728">
      <c r="L728" s="5" t="s">
        <v>456</v>
      </c>
      <c r="M728" s="5" t="s">
        <v>475</v>
      </c>
      <c r="N728" s="5" t="s">
        <v>473</v>
      </c>
      <c r="O728" s="5" t="s">
        <v>7615</v>
      </c>
      <c r="P728" s="5" t="s">
        <v>7616</v>
      </c>
      <c r="Q728" s="5" t="s">
        <v>7617</v>
      </c>
      <c r="R728" s="5" t="s">
        <v>7618</v>
      </c>
      <c r="S728" s="5" t="s">
        <v>7619</v>
      </c>
      <c r="T728" s="5" t="s">
        <v>7620</v>
      </c>
      <c r="U728" s="5" t="s">
        <v>7621</v>
      </c>
      <c r="V728" s="101" t="s">
        <v>7622</v>
      </c>
      <c r="W728" s="5" t="s">
        <v>7623</v>
      </c>
      <c r="X728" s="5" t="s">
        <v>7614</v>
      </c>
      <c r="Y728" s="5" t="s">
        <v>7624</v>
      </c>
      <c r="Z728" s="95" t="s">
        <v>7625</v>
      </c>
      <c r="AA728" s="95" t="s">
        <v>7626</v>
      </c>
      <c r="AB728" s="5" t="s">
        <v>7627</v>
      </c>
      <c r="AC728" s="5" t="s">
        <v>7628</v>
      </c>
      <c r="AD728" s="5" t="s">
        <v>7540</v>
      </c>
      <c r="AE728" s="5" t="s">
        <v>7629</v>
      </c>
      <c r="AF728" s="5" t="s">
        <v>7630</v>
      </c>
    </row>
    <row r="729">
      <c r="L729" s="5" t="s">
        <v>549</v>
      </c>
      <c r="M729" s="5" t="s">
        <v>1578</v>
      </c>
      <c r="N729" s="5" t="s">
        <v>625</v>
      </c>
      <c r="O729" s="5" t="s">
        <v>7631</v>
      </c>
      <c r="P729" s="5" t="s">
        <v>7632</v>
      </c>
      <c r="Q729" s="5" t="s">
        <v>7633</v>
      </c>
      <c r="R729" s="5" t="s">
        <v>7634</v>
      </c>
      <c r="S729" s="5" t="s">
        <v>7635</v>
      </c>
      <c r="T729" s="5" t="s">
        <v>7636</v>
      </c>
      <c r="U729" s="5" t="s">
        <v>7637</v>
      </c>
      <c r="V729" s="101" t="s">
        <v>7638</v>
      </c>
      <c r="W729" s="5" t="s">
        <v>7639</v>
      </c>
      <c r="X729" s="5" t="s">
        <v>7640</v>
      </c>
      <c r="Y729" s="5" t="s">
        <v>7641</v>
      </c>
      <c r="Z729" s="95" t="s">
        <v>7642</v>
      </c>
      <c r="AA729" s="95" t="s">
        <v>7643</v>
      </c>
      <c r="AB729" s="5" t="s">
        <v>3357</v>
      </c>
      <c r="AC729" s="5" t="s">
        <v>7644</v>
      </c>
      <c r="AD729" s="5" t="s">
        <v>7555</v>
      </c>
      <c r="AE729" s="5" t="s">
        <v>3443</v>
      </c>
      <c r="AF729" s="5" t="s">
        <v>7645</v>
      </c>
    </row>
    <row r="730">
      <c r="L730" s="5" t="s">
        <v>477</v>
      </c>
      <c r="M730" s="5" t="s">
        <v>330</v>
      </c>
      <c r="N730" s="5" t="s">
        <v>660</v>
      </c>
      <c r="O730" s="5" t="s">
        <v>7646</v>
      </c>
      <c r="P730" s="5" t="s">
        <v>7647</v>
      </c>
      <c r="Q730" s="5" t="s">
        <v>4710</v>
      </c>
      <c r="R730" s="5" t="s">
        <v>7648</v>
      </c>
      <c r="S730" s="5" t="s">
        <v>7649</v>
      </c>
      <c r="T730" s="5" t="s">
        <v>7650</v>
      </c>
      <c r="U730" s="5" t="s">
        <v>7651</v>
      </c>
      <c r="V730" s="101" t="s">
        <v>7652</v>
      </c>
      <c r="W730" s="5" t="s">
        <v>1617</v>
      </c>
      <c r="X730" s="5" t="s">
        <v>7653</v>
      </c>
      <c r="Y730" s="5" t="s">
        <v>7577</v>
      </c>
      <c r="Z730" s="95" t="s">
        <v>7654</v>
      </c>
      <c r="AA730" s="95" t="s">
        <v>7655</v>
      </c>
      <c r="AB730" s="5" t="s">
        <v>7656</v>
      </c>
      <c r="AC730" s="5" t="s">
        <v>7656</v>
      </c>
      <c r="AD730" s="5" t="s">
        <v>7516</v>
      </c>
      <c r="AE730" s="5" t="s">
        <v>6239</v>
      </c>
      <c r="AF730" s="5" t="s">
        <v>7657</v>
      </c>
    </row>
    <row r="731">
      <c r="L731" s="5" t="s">
        <v>494</v>
      </c>
      <c r="M731" s="5" t="s">
        <v>133</v>
      </c>
      <c r="N731" s="5" t="s">
        <v>458</v>
      </c>
      <c r="O731" s="5" t="s">
        <v>7658</v>
      </c>
      <c r="P731" s="5" t="s">
        <v>7659</v>
      </c>
      <c r="Q731" s="5" t="s">
        <v>7646</v>
      </c>
      <c r="R731" s="5" t="s">
        <v>7660</v>
      </c>
      <c r="S731" s="5" t="s">
        <v>7661</v>
      </c>
      <c r="T731" s="5" t="s">
        <v>7662</v>
      </c>
      <c r="U731" s="5" t="s">
        <v>7663</v>
      </c>
      <c r="V731" s="101" t="s">
        <v>7664</v>
      </c>
      <c r="W731" s="5" t="s">
        <v>7665</v>
      </c>
      <c r="X731" s="5" t="s">
        <v>7666</v>
      </c>
      <c r="Y731" s="5" t="s">
        <v>7589</v>
      </c>
      <c r="Z731" s="95" t="s">
        <v>7667</v>
      </c>
      <c r="AA731" s="95" t="s">
        <v>7628</v>
      </c>
      <c r="AB731" s="5" t="s">
        <v>7668</v>
      </c>
      <c r="AC731" s="5" t="s">
        <v>7669</v>
      </c>
      <c r="AD731" s="5" t="s">
        <v>7670</v>
      </c>
      <c r="AE731" s="5" t="s">
        <v>7671</v>
      </c>
      <c r="AF731" s="5" t="s">
        <v>7672</v>
      </c>
    </row>
    <row r="732">
      <c r="L732" s="5" t="s">
        <v>509</v>
      </c>
      <c r="M732" s="5" t="s">
        <v>533</v>
      </c>
      <c r="N732" s="5" t="s">
        <v>678</v>
      </c>
      <c r="O732" s="5" t="s">
        <v>7673</v>
      </c>
      <c r="P732" s="5" t="s">
        <v>2114</v>
      </c>
      <c r="Q732" s="5" t="s">
        <v>7674</v>
      </c>
      <c r="R732" s="5" t="s">
        <v>7675</v>
      </c>
      <c r="S732" s="5" t="s">
        <v>7676</v>
      </c>
      <c r="T732" s="5" t="s">
        <v>7677</v>
      </c>
      <c r="U732" s="5" t="s">
        <v>7678</v>
      </c>
      <c r="V732" s="101" t="s">
        <v>7679</v>
      </c>
      <c r="W732" s="5" t="s">
        <v>7680</v>
      </c>
      <c r="X732" s="5" t="s">
        <v>7681</v>
      </c>
      <c r="Y732" s="5" t="s">
        <v>7682</v>
      </c>
      <c r="Z732" s="95" t="s">
        <v>7683</v>
      </c>
      <c r="AA732" s="95" t="s">
        <v>7656</v>
      </c>
      <c r="AB732" s="5" t="s">
        <v>2123</v>
      </c>
      <c r="AC732" s="5" t="s">
        <v>7684</v>
      </c>
      <c r="AD732" s="5" t="s">
        <v>7544</v>
      </c>
      <c r="AE732" s="5" t="s">
        <v>7685</v>
      </c>
      <c r="AF732" s="5" t="s">
        <v>7686</v>
      </c>
    </row>
    <row r="733">
      <c r="L733" s="5" t="s">
        <v>423</v>
      </c>
      <c r="M733" s="5" t="s">
        <v>550</v>
      </c>
      <c r="N733" s="5" t="s">
        <v>600</v>
      </c>
      <c r="O733" s="5" t="s">
        <v>7687</v>
      </c>
      <c r="P733" s="5" t="s">
        <v>1292</v>
      </c>
      <c r="Q733" s="5" t="s">
        <v>7688</v>
      </c>
      <c r="R733" s="5" t="s">
        <v>7689</v>
      </c>
      <c r="S733" s="5" t="s">
        <v>7690</v>
      </c>
      <c r="T733" s="5" t="s">
        <v>7691</v>
      </c>
      <c r="U733" s="5" t="s">
        <v>7692</v>
      </c>
      <c r="V733" s="101" t="s">
        <v>7693</v>
      </c>
      <c r="W733" s="5" t="s">
        <v>2012</v>
      </c>
      <c r="X733" s="5" t="s">
        <v>7694</v>
      </c>
      <c r="Y733" s="5" t="s">
        <v>7695</v>
      </c>
      <c r="Z733" s="95" t="s">
        <v>801</v>
      </c>
      <c r="AA733" s="95" t="s">
        <v>7696</v>
      </c>
      <c r="AB733" s="5" t="s">
        <v>7697</v>
      </c>
      <c r="AC733" s="5" t="s">
        <v>336</v>
      </c>
      <c r="AD733" s="5" t="s">
        <v>7698</v>
      </c>
      <c r="AE733" s="5" t="s">
        <v>7699</v>
      </c>
      <c r="AF733" s="5" t="s">
        <v>7700</v>
      </c>
    </row>
    <row r="734">
      <c r="L734" s="5" t="s">
        <v>605</v>
      </c>
      <c r="M734" s="5" t="s">
        <v>366</v>
      </c>
      <c r="N734" s="5" t="s">
        <v>545</v>
      </c>
      <c r="O734" s="5" t="s">
        <v>7701</v>
      </c>
      <c r="P734" s="5" t="s">
        <v>2294</v>
      </c>
      <c r="Q734" s="5" t="s">
        <v>7702</v>
      </c>
      <c r="R734" s="5" t="s">
        <v>7703</v>
      </c>
      <c r="S734" s="5" t="s">
        <v>7704</v>
      </c>
      <c r="T734" s="5" t="s">
        <v>7705</v>
      </c>
      <c r="U734" s="5" t="s">
        <v>7706</v>
      </c>
      <c r="V734" s="101" t="s">
        <v>7707</v>
      </c>
      <c r="W734" s="5" t="s">
        <v>7708</v>
      </c>
      <c r="X734" s="5" t="s">
        <v>7709</v>
      </c>
      <c r="Y734" s="5" t="s">
        <v>7710</v>
      </c>
      <c r="Z734" s="95" t="s">
        <v>7711</v>
      </c>
      <c r="AA734" s="95" t="s">
        <v>7712</v>
      </c>
      <c r="AB734" s="5" t="s">
        <v>7713</v>
      </c>
      <c r="AC734" s="5" t="s">
        <v>7714</v>
      </c>
      <c r="AD734" s="5" t="s">
        <v>7586</v>
      </c>
      <c r="AE734" s="5" t="s">
        <v>7715</v>
      </c>
      <c r="AF734" s="5" t="s">
        <v>7716</v>
      </c>
    </row>
    <row r="735">
      <c r="L735" s="5" t="s">
        <v>752</v>
      </c>
      <c r="M735" s="5" t="s">
        <v>460</v>
      </c>
      <c r="N735" s="5" t="s">
        <v>605</v>
      </c>
      <c r="O735" s="5" t="s">
        <v>7717</v>
      </c>
      <c r="P735" s="5" t="s">
        <v>7718</v>
      </c>
      <c r="Q735" s="5" t="s">
        <v>7719</v>
      </c>
      <c r="R735" s="5" t="s">
        <v>7720</v>
      </c>
      <c r="S735" s="5" t="s">
        <v>7721</v>
      </c>
      <c r="T735" s="5" t="s">
        <v>7722</v>
      </c>
      <c r="U735" s="5" t="s">
        <v>7723</v>
      </c>
      <c r="V735" s="101" t="s">
        <v>7724</v>
      </c>
      <c r="W735" s="5" t="s">
        <v>4945</v>
      </c>
      <c r="X735" s="5" t="s">
        <v>7725</v>
      </c>
      <c r="Y735" s="5" t="s">
        <v>7726</v>
      </c>
      <c r="Z735" s="95" t="s">
        <v>7727</v>
      </c>
      <c r="AA735" s="95" t="s">
        <v>7684</v>
      </c>
      <c r="AB735" s="5" t="s">
        <v>7728</v>
      </c>
      <c r="AC735" s="5" t="s">
        <v>7729</v>
      </c>
      <c r="AD735" s="5" t="s">
        <v>7595</v>
      </c>
      <c r="AE735" s="5" t="s">
        <v>7730</v>
      </c>
      <c r="AF735" s="5" t="s">
        <v>7731</v>
      </c>
    </row>
    <row r="736">
      <c r="L736" s="5" t="s">
        <v>623</v>
      </c>
      <c r="M736" s="5" t="s">
        <v>624</v>
      </c>
      <c r="N736" s="5" t="s">
        <v>479</v>
      </c>
      <c r="O736" s="5" t="s">
        <v>7732</v>
      </c>
      <c r="P736" s="5" t="s">
        <v>7733</v>
      </c>
      <c r="Q736" s="5" t="s">
        <v>7734</v>
      </c>
      <c r="R736" s="5" t="s">
        <v>7735</v>
      </c>
      <c r="S736" s="5" t="s">
        <v>7736</v>
      </c>
      <c r="T736" s="5" t="s">
        <v>7737</v>
      </c>
      <c r="U736" s="5" t="s">
        <v>7738</v>
      </c>
      <c r="V736" s="101" t="s">
        <v>7739</v>
      </c>
      <c r="W736" s="5" t="s">
        <v>7740</v>
      </c>
      <c r="X736" s="5" t="s">
        <v>7741</v>
      </c>
      <c r="Y736" s="5" t="s">
        <v>7742</v>
      </c>
      <c r="Z736" s="95" t="s">
        <v>7531</v>
      </c>
      <c r="AA736" s="95" t="s">
        <v>1617</v>
      </c>
      <c r="AB736" s="5" t="s">
        <v>7743</v>
      </c>
      <c r="AC736" s="5" t="s">
        <v>7744</v>
      </c>
      <c r="AD736" s="5" t="s">
        <v>7614</v>
      </c>
      <c r="AE736" s="5" t="s">
        <v>7745</v>
      </c>
      <c r="AF736" s="5" t="s">
        <v>7746</v>
      </c>
    </row>
    <row r="737">
      <c r="L737" s="5" t="s">
        <v>767</v>
      </c>
      <c r="M737" s="5" t="s">
        <v>641</v>
      </c>
      <c r="N737" s="5" t="s">
        <v>712</v>
      </c>
      <c r="O737" s="5" t="s">
        <v>7747</v>
      </c>
      <c r="P737" s="5" t="s">
        <v>717</v>
      </c>
      <c r="Q737" s="5" t="s">
        <v>7748</v>
      </c>
      <c r="R737" s="5" t="s">
        <v>7749</v>
      </c>
      <c r="S737" s="5" t="s">
        <v>7750</v>
      </c>
      <c r="T737" s="5" t="s">
        <v>7751</v>
      </c>
      <c r="U737" s="5" t="s">
        <v>7752</v>
      </c>
      <c r="V737" s="101" t="s">
        <v>7753</v>
      </c>
      <c r="W737" s="5" t="s">
        <v>7754</v>
      </c>
      <c r="X737" s="5" t="s">
        <v>7755</v>
      </c>
      <c r="Y737" s="5" t="s">
        <v>7756</v>
      </c>
      <c r="Z737" s="95" t="s">
        <v>7757</v>
      </c>
      <c r="AA737" s="95" t="s">
        <v>7758</v>
      </c>
      <c r="AB737" s="5" t="s">
        <v>393</v>
      </c>
      <c r="AC737" s="5" t="s">
        <v>7759</v>
      </c>
      <c r="AD737" s="5" t="s">
        <v>7672</v>
      </c>
      <c r="AE737" s="5" t="s">
        <v>7760</v>
      </c>
      <c r="AF737" s="5" t="s">
        <v>7598</v>
      </c>
    </row>
    <row r="738">
      <c r="L738" s="5" t="s">
        <v>450</v>
      </c>
      <c r="M738" s="5" t="s">
        <v>677</v>
      </c>
      <c r="N738" s="5" t="s">
        <v>573</v>
      </c>
      <c r="O738" s="5" t="s">
        <v>7579</v>
      </c>
      <c r="P738" s="5" t="s">
        <v>694</v>
      </c>
      <c r="Q738" s="5" t="s">
        <v>7761</v>
      </c>
      <c r="R738" s="5" t="s">
        <v>7762</v>
      </c>
      <c r="S738" s="5" t="s">
        <v>7763</v>
      </c>
      <c r="T738" s="5" t="s">
        <v>7764</v>
      </c>
      <c r="U738" s="5" t="s">
        <v>7765</v>
      </c>
      <c r="V738" s="101" t="s">
        <v>7766</v>
      </c>
      <c r="W738" s="5" t="s">
        <v>7767</v>
      </c>
      <c r="X738" s="5" t="s">
        <v>7768</v>
      </c>
      <c r="Y738" s="5" t="s">
        <v>7769</v>
      </c>
      <c r="Z738" s="95" t="s">
        <v>7579</v>
      </c>
      <c r="AA738" s="95" t="s">
        <v>336</v>
      </c>
      <c r="AB738" s="5" t="s">
        <v>411</v>
      </c>
      <c r="AC738" s="5" t="s">
        <v>7770</v>
      </c>
      <c r="AD738" s="5" t="s">
        <v>7686</v>
      </c>
      <c r="AE738" s="5" t="s">
        <v>7771</v>
      </c>
      <c r="AF738" s="5" t="s">
        <v>7772</v>
      </c>
    </row>
    <row r="739">
      <c r="L739" s="5" t="s">
        <v>676</v>
      </c>
      <c r="M739" s="5" t="s">
        <v>722</v>
      </c>
      <c r="N739" s="5" t="s">
        <v>497</v>
      </c>
      <c r="O739" s="5" t="s">
        <v>7773</v>
      </c>
      <c r="P739" s="5" t="s">
        <v>7774</v>
      </c>
      <c r="Q739" s="5" t="s">
        <v>7775</v>
      </c>
      <c r="R739" s="5" t="s">
        <v>7776</v>
      </c>
      <c r="S739" s="5" t="s">
        <v>7777</v>
      </c>
      <c r="T739" s="5" t="s">
        <v>7778</v>
      </c>
      <c r="U739" s="5" t="s">
        <v>7779</v>
      </c>
      <c r="V739" s="101" t="s">
        <v>7780</v>
      </c>
      <c r="W739" s="5" t="s">
        <v>7131</v>
      </c>
      <c r="X739" s="5" t="s">
        <v>7781</v>
      </c>
      <c r="Y739" s="5" t="s">
        <v>7782</v>
      </c>
      <c r="Z739" s="95" t="s">
        <v>7783</v>
      </c>
      <c r="AA739" s="95" t="s">
        <v>7714</v>
      </c>
      <c r="AB739" s="5" t="s">
        <v>7784</v>
      </c>
      <c r="AC739" s="5" t="s">
        <v>7785</v>
      </c>
      <c r="AD739" s="5" t="s">
        <v>7786</v>
      </c>
      <c r="AE739" s="5" t="s">
        <v>7787</v>
      </c>
      <c r="AF739" s="5" t="s">
        <v>7788</v>
      </c>
    </row>
    <row r="740">
      <c r="L740" s="5" t="s">
        <v>635</v>
      </c>
      <c r="M740" s="5" t="s">
        <v>768</v>
      </c>
      <c r="N740" s="5" t="s">
        <v>515</v>
      </c>
      <c r="O740" s="5" t="s">
        <v>7789</v>
      </c>
      <c r="P740" s="5" t="s">
        <v>7790</v>
      </c>
      <c r="Q740" s="5" t="s">
        <v>860</v>
      </c>
      <c r="R740" s="5" t="s">
        <v>7791</v>
      </c>
      <c r="S740" s="5" t="s">
        <v>7792</v>
      </c>
      <c r="T740" s="5" t="s">
        <v>7793</v>
      </c>
      <c r="U740" s="5" t="s">
        <v>7794</v>
      </c>
      <c r="V740" s="101" t="s">
        <v>7795</v>
      </c>
      <c r="W740" s="5" t="s">
        <v>7796</v>
      </c>
      <c r="X740" s="5" t="s">
        <v>7797</v>
      </c>
      <c r="Y740" s="5" t="s">
        <v>7798</v>
      </c>
      <c r="Z740" s="95" t="s">
        <v>7799</v>
      </c>
      <c r="AA740" s="95" t="s">
        <v>7800</v>
      </c>
      <c r="AB740" s="5" t="s">
        <v>543</v>
      </c>
      <c r="AC740" s="5" t="s">
        <v>7801</v>
      </c>
      <c r="AD740" s="5" t="s">
        <v>7746</v>
      </c>
      <c r="AE740" s="5" t="s">
        <v>7802</v>
      </c>
      <c r="AF740" s="5" t="s">
        <v>7803</v>
      </c>
    </row>
    <row r="741">
      <c r="L741" s="5" t="s">
        <v>659</v>
      </c>
      <c r="M741" s="5" t="s">
        <v>717</v>
      </c>
      <c r="N741" s="5" t="s">
        <v>692</v>
      </c>
      <c r="O741" s="5" t="s">
        <v>7804</v>
      </c>
      <c r="P741" s="5" t="s">
        <v>3568</v>
      </c>
      <c r="Q741" s="5" t="s">
        <v>7805</v>
      </c>
      <c r="R741" s="5" t="s">
        <v>7662</v>
      </c>
      <c r="S741" s="5" t="s">
        <v>7806</v>
      </c>
      <c r="T741" s="5" t="s">
        <v>7807</v>
      </c>
      <c r="U741" s="5" t="s">
        <v>7808</v>
      </c>
      <c r="V741" s="101" t="s">
        <v>7809</v>
      </c>
      <c r="W741" s="5" t="s">
        <v>7810</v>
      </c>
      <c r="X741" s="5" t="s">
        <v>7811</v>
      </c>
      <c r="Y741" s="5" t="s">
        <v>7812</v>
      </c>
      <c r="Z741" s="95" t="s">
        <v>432</v>
      </c>
      <c r="AA741" s="95" t="s">
        <v>7813</v>
      </c>
      <c r="AB741" s="5" t="s">
        <v>651</v>
      </c>
      <c r="AC741" s="5" t="s">
        <v>7814</v>
      </c>
      <c r="AD741" s="5" t="s">
        <v>7815</v>
      </c>
      <c r="AE741" s="5" t="s">
        <v>7816</v>
      </c>
      <c r="AF741" s="5" t="s">
        <v>7817</v>
      </c>
    </row>
    <row r="742">
      <c r="L742" s="5" t="s">
        <v>697</v>
      </c>
      <c r="M742" s="5" t="s">
        <v>698</v>
      </c>
      <c r="N742" s="5" t="s">
        <v>582</v>
      </c>
      <c r="O742" s="5" t="s">
        <v>4060</v>
      </c>
      <c r="P742" s="5" t="s">
        <v>7818</v>
      </c>
      <c r="Q742" s="5" t="s">
        <v>7819</v>
      </c>
      <c r="R742" s="5" t="s">
        <v>7820</v>
      </c>
      <c r="S742" s="5" t="s">
        <v>7821</v>
      </c>
      <c r="T742" s="5" t="s">
        <v>7822</v>
      </c>
      <c r="U742" s="5" t="s">
        <v>7823</v>
      </c>
      <c r="V742" s="101" t="s">
        <v>7824</v>
      </c>
      <c r="W742" s="103" t="s">
        <v>7825</v>
      </c>
      <c r="X742" s="5" t="s">
        <v>7826</v>
      </c>
      <c r="Y742" s="5" t="s">
        <v>7827</v>
      </c>
      <c r="Z742" s="95" t="s">
        <v>6239</v>
      </c>
      <c r="AA742" s="95" t="s">
        <v>7828</v>
      </c>
      <c r="AB742" s="5" t="s">
        <v>7829</v>
      </c>
      <c r="AC742" s="5" t="s">
        <v>973</v>
      </c>
      <c r="AD742" s="5" t="s">
        <v>7830</v>
      </c>
      <c r="AE742" s="5" t="s">
        <v>7831</v>
      </c>
      <c r="AF742" s="5" t="s">
        <v>7832</v>
      </c>
    </row>
    <row r="743">
      <c r="L743" s="5" t="s">
        <v>735</v>
      </c>
      <c r="M743" s="5" t="s">
        <v>442</v>
      </c>
      <c r="N743" s="5" t="s">
        <v>529</v>
      </c>
      <c r="O743" s="5" t="s">
        <v>7833</v>
      </c>
      <c r="P743" s="5" t="s">
        <v>7834</v>
      </c>
      <c r="Q743" s="5" t="s">
        <v>7835</v>
      </c>
      <c r="R743" s="5" t="s">
        <v>7836</v>
      </c>
      <c r="S743" s="5" t="s">
        <v>7837</v>
      </c>
      <c r="T743" s="5" t="s">
        <v>7838</v>
      </c>
      <c r="U743" s="5" t="s">
        <v>7839</v>
      </c>
      <c r="V743" s="101" t="s">
        <v>7840</v>
      </c>
      <c r="W743" s="5" t="s">
        <v>7841</v>
      </c>
      <c r="X743" s="5" t="s">
        <v>7842</v>
      </c>
      <c r="Y743" s="5" t="s">
        <v>7843</v>
      </c>
      <c r="Z743" s="95" t="s">
        <v>7844</v>
      </c>
      <c r="AA743" s="95" t="s">
        <v>7744</v>
      </c>
      <c r="AB743" s="5" t="s">
        <v>7845</v>
      </c>
      <c r="AC743" s="5" t="s">
        <v>7846</v>
      </c>
      <c r="AD743" s="5" t="s">
        <v>7788</v>
      </c>
      <c r="AE743" s="5" t="s">
        <v>7847</v>
      </c>
      <c r="AF743" s="5" t="s">
        <v>7848</v>
      </c>
    </row>
    <row r="744">
      <c r="L744" s="5" t="s">
        <v>801</v>
      </c>
      <c r="M744" s="5" t="s">
        <v>646</v>
      </c>
      <c r="N744" s="5" t="s">
        <v>884</v>
      </c>
      <c r="O744" s="5" t="s">
        <v>7849</v>
      </c>
      <c r="P744" s="5" t="s">
        <v>819</v>
      </c>
      <c r="Q744" s="5" t="s">
        <v>7850</v>
      </c>
      <c r="R744" s="5" t="s">
        <v>7851</v>
      </c>
      <c r="S744" s="5" t="s">
        <v>7852</v>
      </c>
      <c r="T744" s="5" t="s">
        <v>7853</v>
      </c>
      <c r="U744" s="5" t="s">
        <v>7854</v>
      </c>
      <c r="V744" s="101" t="s">
        <v>7855</v>
      </c>
      <c r="W744" s="5" t="s">
        <v>7856</v>
      </c>
      <c r="X744" s="5" t="s">
        <v>7857</v>
      </c>
      <c r="Y744" s="5" t="s">
        <v>7858</v>
      </c>
      <c r="Z744" s="95" t="s">
        <v>7859</v>
      </c>
      <c r="AA744" s="95" t="s">
        <v>7860</v>
      </c>
      <c r="AB744" s="5" t="s">
        <v>841</v>
      </c>
      <c r="AC744" s="5" t="s">
        <v>7861</v>
      </c>
      <c r="AD744" s="5" t="s">
        <v>7862</v>
      </c>
      <c r="AE744" s="5" t="s">
        <v>525</v>
      </c>
      <c r="AF744" s="5" t="s">
        <v>7863</v>
      </c>
    </row>
    <row r="745">
      <c r="L745" s="5" t="s">
        <v>736</v>
      </c>
      <c r="M745" s="5" t="s">
        <v>451</v>
      </c>
      <c r="N745" s="5" t="s">
        <v>4599</v>
      </c>
      <c r="O745" s="5" t="s">
        <v>7864</v>
      </c>
      <c r="P745" s="5" t="s">
        <v>7865</v>
      </c>
      <c r="Q745" s="5" t="s">
        <v>7866</v>
      </c>
      <c r="R745" s="5" t="s">
        <v>7867</v>
      </c>
      <c r="S745" s="5" t="s">
        <v>7868</v>
      </c>
      <c r="T745" s="5" t="s">
        <v>7869</v>
      </c>
      <c r="U745" s="5" t="s">
        <v>7870</v>
      </c>
      <c r="V745" s="101" t="s">
        <v>7871</v>
      </c>
      <c r="W745" s="5" t="s">
        <v>2020</v>
      </c>
      <c r="X745" s="5" t="s">
        <v>7872</v>
      </c>
      <c r="Y745" s="5" t="s">
        <v>7873</v>
      </c>
      <c r="Z745" s="95" t="s">
        <v>7874</v>
      </c>
      <c r="AA745" s="95" t="s">
        <v>7875</v>
      </c>
      <c r="AB745" s="5" t="s">
        <v>7876</v>
      </c>
      <c r="AC745" s="5" t="s">
        <v>7877</v>
      </c>
      <c r="AD745" s="5" t="s">
        <v>7878</v>
      </c>
      <c r="AE745" s="5" t="s">
        <v>7879</v>
      </c>
      <c r="AF745" s="5" t="s">
        <v>7880</v>
      </c>
    </row>
    <row r="746">
      <c r="L746" s="5" t="s">
        <v>818</v>
      </c>
      <c r="M746" s="5" t="s">
        <v>773</v>
      </c>
      <c r="N746" s="5" t="s">
        <v>866</v>
      </c>
      <c r="O746" s="5" t="s">
        <v>7881</v>
      </c>
      <c r="P746" s="5" t="s">
        <v>2195</v>
      </c>
      <c r="Q746" s="5" t="s">
        <v>7882</v>
      </c>
      <c r="R746" s="5" t="s">
        <v>7883</v>
      </c>
      <c r="S746" s="5" t="s">
        <v>7884</v>
      </c>
      <c r="T746" s="5" t="s">
        <v>7885</v>
      </c>
      <c r="U746" s="5" t="s">
        <v>7886</v>
      </c>
      <c r="V746" s="101" t="s">
        <v>7887</v>
      </c>
      <c r="W746" s="5" t="s">
        <v>7888</v>
      </c>
      <c r="X746" s="5" t="s">
        <v>7889</v>
      </c>
      <c r="Y746" s="5" t="s">
        <v>7890</v>
      </c>
      <c r="Z746" s="95" t="s">
        <v>775</v>
      </c>
      <c r="AA746" s="95" t="s">
        <v>7891</v>
      </c>
      <c r="AB746" s="5" t="s">
        <v>7892</v>
      </c>
      <c r="AC746" s="5" t="s">
        <v>7893</v>
      </c>
      <c r="AD746" s="5" t="s">
        <v>7894</v>
      </c>
      <c r="AE746" s="5" t="s">
        <v>7895</v>
      </c>
      <c r="AF746" s="5" t="s">
        <v>7896</v>
      </c>
    </row>
    <row r="747">
      <c r="L747" s="5" t="s">
        <v>716</v>
      </c>
      <c r="M747" s="5" t="s">
        <v>819</v>
      </c>
      <c r="N747" s="5" t="s">
        <v>672</v>
      </c>
      <c r="O747" s="5" t="s">
        <v>7897</v>
      </c>
      <c r="P747" s="5" t="s">
        <v>2442</v>
      </c>
      <c r="Q747" s="5" t="s">
        <v>7898</v>
      </c>
      <c r="R747" s="5" t="s">
        <v>7899</v>
      </c>
      <c r="S747" s="5" t="s">
        <v>7900</v>
      </c>
      <c r="T747" s="5" t="s">
        <v>7901</v>
      </c>
      <c r="U747" s="5" t="s">
        <v>7902</v>
      </c>
      <c r="V747" s="101" t="s">
        <v>7903</v>
      </c>
      <c r="W747" s="5" t="s">
        <v>7904</v>
      </c>
      <c r="X747" s="5" t="s">
        <v>418</v>
      </c>
      <c r="Y747" s="5" t="s">
        <v>7905</v>
      </c>
      <c r="Z747" s="95" t="s">
        <v>697</v>
      </c>
      <c r="AA747" s="95" t="s">
        <v>7906</v>
      </c>
      <c r="AB747" s="5" t="s">
        <v>895</v>
      </c>
      <c r="AC747" s="5" t="s">
        <v>7907</v>
      </c>
      <c r="AD747" s="5" t="s">
        <v>7908</v>
      </c>
      <c r="AE747" s="5" t="s">
        <v>7909</v>
      </c>
      <c r="AF747" s="5" t="s">
        <v>6239</v>
      </c>
    </row>
    <row r="748">
      <c r="L748" s="5" t="s">
        <v>865</v>
      </c>
      <c r="M748" s="5" t="s">
        <v>883</v>
      </c>
      <c r="N748" s="5" t="s">
        <v>565</v>
      </c>
      <c r="O748" s="5" t="s">
        <v>7910</v>
      </c>
      <c r="P748" s="5" t="s">
        <v>7911</v>
      </c>
      <c r="Q748" s="5" t="s">
        <v>7912</v>
      </c>
      <c r="R748" s="5" t="s">
        <v>7913</v>
      </c>
      <c r="S748" s="5" t="s">
        <v>7914</v>
      </c>
      <c r="T748" s="5" t="s">
        <v>7915</v>
      </c>
      <c r="U748" s="5" t="s">
        <v>7916</v>
      </c>
      <c r="V748" s="101" t="s">
        <v>7917</v>
      </c>
      <c r="W748" s="5" t="s">
        <v>7918</v>
      </c>
      <c r="X748" s="5" t="s">
        <v>7919</v>
      </c>
      <c r="Y748" s="5" t="s">
        <v>7920</v>
      </c>
      <c r="Z748" s="95" t="s">
        <v>735</v>
      </c>
      <c r="AA748" s="95" t="s">
        <v>7921</v>
      </c>
      <c r="AB748" s="5" t="s">
        <v>7922</v>
      </c>
      <c r="AC748" s="5" t="s">
        <v>7923</v>
      </c>
      <c r="AD748" s="5" t="s">
        <v>6239</v>
      </c>
      <c r="AE748" s="5" t="s">
        <v>7924</v>
      </c>
      <c r="AF748" s="5" t="s">
        <v>7925</v>
      </c>
    </row>
    <row r="749">
      <c r="L749" s="5" t="s">
        <v>1038</v>
      </c>
      <c r="M749" s="5" t="s">
        <v>848</v>
      </c>
      <c r="N749" s="5" t="s">
        <v>901</v>
      </c>
      <c r="O749" s="5" t="s">
        <v>3765</v>
      </c>
      <c r="P749" s="5" t="s">
        <v>1053</v>
      </c>
      <c r="Q749" s="5" t="s">
        <v>7926</v>
      </c>
      <c r="R749" s="5" t="s">
        <v>7593</v>
      </c>
      <c r="S749" s="5" t="s">
        <v>7927</v>
      </c>
      <c r="T749" s="5" t="s">
        <v>7928</v>
      </c>
      <c r="U749" s="5" t="s">
        <v>7929</v>
      </c>
      <c r="V749" s="101" t="s">
        <v>7930</v>
      </c>
      <c r="W749" s="5" t="s">
        <v>7931</v>
      </c>
      <c r="X749" s="5" t="s">
        <v>7932</v>
      </c>
      <c r="Y749" s="5" t="s">
        <v>7933</v>
      </c>
      <c r="Z749" s="95" t="s">
        <v>400</v>
      </c>
      <c r="AA749" s="95" t="s">
        <v>7934</v>
      </c>
      <c r="AB749" s="5" t="s">
        <v>956</v>
      </c>
      <c r="AC749" s="5" t="s">
        <v>7935</v>
      </c>
      <c r="AD749" s="5" t="s">
        <v>6357</v>
      </c>
      <c r="AE749" s="5" t="s">
        <v>7936</v>
      </c>
      <c r="AF749" s="5" t="s">
        <v>7937</v>
      </c>
    </row>
    <row r="750">
      <c r="L750" s="5" t="s">
        <v>645</v>
      </c>
      <c r="M750" s="5" t="s">
        <v>832</v>
      </c>
      <c r="N750" s="5" t="s">
        <v>1024</v>
      </c>
      <c r="O750" s="5" t="s">
        <v>3458</v>
      </c>
      <c r="P750" s="5" t="s">
        <v>7938</v>
      </c>
      <c r="Q750" s="5" t="s">
        <v>7939</v>
      </c>
      <c r="R750" s="5" t="s">
        <v>7940</v>
      </c>
      <c r="S750" s="5" t="s">
        <v>7941</v>
      </c>
      <c r="T750" s="5" t="s">
        <v>7942</v>
      </c>
      <c r="U750" s="5" t="s">
        <v>7943</v>
      </c>
      <c r="V750" s="101" t="s">
        <v>7944</v>
      </c>
      <c r="W750" s="5" t="s">
        <v>7945</v>
      </c>
      <c r="X750" s="5" t="s">
        <v>7946</v>
      </c>
      <c r="Y750" s="5" t="s">
        <v>7947</v>
      </c>
      <c r="Z750" s="95" t="s">
        <v>7948</v>
      </c>
      <c r="AA750" s="95" t="s">
        <v>7949</v>
      </c>
      <c r="AB750" s="5" t="s">
        <v>973</v>
      </c>
      <c r="AC750" s="5" t="s">
        <v>7950</v>
      </c>
      <c r="AD750" s="5" t="s">
        <v>7951</v>
      </c>
      <c r="AE750" s="5" t="s">
        <v>7952</v>
      </c>
      <c r="AF750" s="5" t="s">
        <v>7953</v>
      </c>
    </row>
    <row r="751">
      <c r="L751" s="5" t="s">
        <v>661</v>
      </c>
      <c r="M751" s="5" t="s">
        <v>753</v>
      </c>
      <c r="N751" s="5" t="s">
        <v>1039</v>
      </c>
      <c r="O751" s="5" t="s">
        <v>7954</v>
      </c>
      <c r="P751" s="5" t="s">
        <v>7713</v>
      </c>
      <c r="Q751" s="5" t="s">
        <v>308</v>
      </c>
      <c r="R751" s="5" t="s">
        <v>7955</v>
      </c>
      <c r="S751" s="5" t="s">
        <v>7956</v>
      </c>
      <c r="T751" s="5" t="s">
        <v>7957</v>
      </c>
      <c r="U751" s="5" t="s">
        <v>7958</v>
      </c>
      <c r="V751" s="101" t="s">
        <v>7959</v>
      </c>
      <c r="W751" s="5" t="s">
        <v>7960</v>
      </c>
      <c r="X751" s="5" t="s">
        <v>7961</v>
      </c>
      <c r="Y751" s="5" t="s">
        <v>7962</v>
      </c>
      <c r="Z751" s="95" t="s">
        <v>7963</v>
      </c>
      <c r="AA751" s="95" t="s">
        <v>7964</v>
      </c>
      <c r="AB751" s="5" t="s">
        <v>7965</v>
      </c>
      <c r="AC751" s="5" t="s">
        <v>7966</v>
      </c>
      <c r="AD751" s="5" t="s">
        <v>2077</v>
      </c>
      <c r="AE751" s="5" t="s">
        <v>7967</v>
      </c>
      <c r="AF751" s="5" t="s">
        <v>7968</v>
      </c>
    </row>
    <row r="752">
      <c r="L752" s="5" t="s">
        <v>882</v>
      </c>
      <c r="M752" s="5" t="s">
        <v>472</v>
      </c>
      <c r="N752" s="5" t="s">
        <v>932</v>
      </c>
      <c r="O752" s="5" t="s">
        <v>7464</v>
      </c>
      <c r="P752" s="5" t="s">
        <v>7969</v>
      </c>
      <c r="Q752" s="5" t="s">
        <v>7970</v>
      </c>
      <c r="R752" s="5" t="s">
        <v>7971</v>
      </c>
      <c r="S752" s="5" t="s">
        <v>7972</v>
      </c>
      <c r="T752" s="5" t="s">
        <v>7973</v>
      </c>
      <c r="U752" s="5" t="s">
        <v>7974</v>
      </c>
      <c r="V752" s="101" t="s">
        <v>7975</v>
      </c>
      <c r="W752" s="5" t="s">
        <v>7976</v>
      </c>
      <c r="X752" s="5" t="s">
        <v>7977</v>
      </c>
      <c r="Y752" s="5" t="s">
        <v>1420</v>
      </c>
      <c r="Z752" s="95" t="s">
        <v>1617</v>
      </c>
      <c r="AA752" s="95" t="s">
        <v>7978</v>
      </c>
      <c r="AB752" s="5" t="s">
        <v>7979</v>
      </c>
      <c r="AC752" s="5" t="s">
        <v>7980</v>
      </c>
      <c r="AD752" s="5" t="s">
        <v>7981</v>
      </c>
      <c r="AE752" s="5" t="s">
        <v>7982</v>
      </c>
      <c r="AF752" s="5" t="s">
        <v>7983</v>
      </c>
    </row>
    <row r="753">
      <c r="L753" s="5" t="s">
        <v>413</v>
      </c>
      <c r="M753" s="5" t="s">
        <v>520</v>
      </c>
      <c r="N753" s="5" t="s">
        <v>844</v>
      </c>
      <c r="O753" s="5" t="s">
        <v>7984</v>
      </c>
      <c r="P753" s="5" t="s">
        <v>7985</v>
      </c>
      <c r="Q753" s="5" t="s">
        <v>444</v>
      </c>
      <c r="R753" s="5" t="s">
        <v>7986</v>
      </c>
      <c r="S753" s="5" t="s">
        <v>7987</v>
      </c>
      <c r="T753" s="5" t="s">
        <v>7988</v>
      </c>
      <c r="U753" s="5" t="s">
        <v>7989</v>
      </c>
      <c r="V753" s="101" t="s">
        <v>7990</v>
      </c>
      <c r="W753" s="103" t="s">
        <v>7991</v>
      </c>
      <c r="X753" s="5" t="s">
        <v>7992</v>
      </c>
      <c r="Y753" s="5" t="s">
        <v>7993</v>
      </c>
      <c r="Z753" s="95" t="s">
        <v>7994</v>
      </c>
      <c r="AA753" s="95" t="s">
        <v>7995</v>
      </c>
      <c r="AB753" s="5" t="s">
        <v>3406</v>
      </c>
      <c r="AC753" s="5" t="s">
        <v>7996</v>
      </c>
      <c r="AD753" s="5" t="s">
        <v>490</v>
      </c>
      <c r="AE753" s="5" t="s">
        <v>7997</v>
      </c>
      <c r="AF753" s="5" t="s">
        <v>7998</v>
      </c>
    </row>
    <row r="754">
      <c r="L754" s="5" t="s">
        <v>917</v>
      </c>
      <c r="M754" s="5" t="s">
        <v>931</v>
      </c>
      <c r="N754" s="5" t="s">
        <v>351</v>
      </c>
      <c r="O754" s="5" t="s">
        <v>7999</v>
      </c>
      <c r="P754" s="5" t="s">
        <v>8000</v>
      </c>
      <c r="Q754" s="5" t="s">
        <v>8001</v>
      </c>
      <c r="R754" s="5" t="s">
        <v>8002</v>
      </c>
      <c r="S754" s="5" t="s">
        <v>8003</v>
      </c>
      <c r="T754" s="5" t="s">
        <v>8004</v>
      </c>
      <c r="U754" s="5" t="s">
        <v>8005</v>
      </c>
      <c r="V754" s="101" t="s">
        <v>8006</v>
      </c>
      <c r="W754" s="103" t="s">
        <v>8007</v>
      </c>
      <c r="X754" s="5" t="s">
        <v>8008</v>
      </c>
      <c r="Y754" s="5" t="s">
        <v>8009</v>
      </c>
      <c r="Z754" s="95" t="s">
        <v>8010</v>
      </c>
      <c r="AA754" s="95" t="s">
        <v>8011</v>
      </c>
      <c r="AB754" s="5" t="s">
        <v>8012</v>
      </c>
      <c r="AC754" s="5" t="s">
        <v>1177</v>
      </c>
      <c r="AD754" s="5" t="s">
        <v>8013</v>
      </c>
      <c r="AE754" s="5" t="s">
        <v>8014</v>
      </c>
      <c r="AF754" s="5" t="s">
        <v>8015</v>
      </c>
    </row>
    <row r="755">
      <c r="L755" s="5" t="s">
        <v>321</v>
      </c>
      <c r="M755" s="5" t="s">
        <v>1167</v>
      </c>
      <c r="N755" s="5" t="s">
        <v>655</v>
      </c>
      <c r="O755" s="5" t="s">
        <v>8016</v>
      </c>
      <c r="P755" s="5" t="s">
        <v>8017</v>
      </c>
      <c r="Q755" s="5" t="s">
        <v>8018</v>
      </c>
      <c r="R755" s="5" t="s">
        <v>8019</v>
      </c>
      <c r="S755" s="5" t="s">
        <v>8020</v>
      </c>
      <c r="T755" s="5" t="s">
        <v>8021</v>
      </c>
      <c r="U755" s="5" t="s">
        <v>8022</v>
      </c>
      <c r="V755" s="101" t="s">
        <v>8023</v>
      </c>
      <c r="W755" s="103" t="s">
        <v>8024</v>
      </c>
      <c r="X755" s="5" t="s">
        <v>8025</v>
      </c>
      <c r="Y755" s="5" t="s">
        <v>8026</v>
      </c>
      <c r="Z755" s="95" t="s">
        <v>8027</v>
      </c>
      <c r="AA755" s="95" t="s">
        <v>7814</v>
      </c>
      <c r="AB755" s="5" t="s">
        <v>1177</v>
      </c>
      <c r="AC755" s="5" t="s">
        <v>4444</v>
      </c>
      <c r="AD755" s="5" t="s">
        <v>8028</v>
      </c>
      <c r="AE755" s="5" t="s">
        <v>8029</v>
      </c>
      <c r="AF755" s="5" t="s">
        <v>8030</v>
      </c>
    </row>
    <row r="756">
      <c r="L756" s="5" t="s">
        <v>730</v>
      </c>
      <c r="M756" s="5" t="s">
        <v>347</v>
      </c>
      <c r="N756" s="5" t="s">
        <v>699</v>
      </c>
      <c r="O756" s="5" t="s">
        <v>4341</v>
      </c>
      <c r="P756" s="5" t="s">
        <v>770</v>
      </c>
      <c r="Q756" s="5" t="s">
        <v>8031</v>
      </c>
      <c r="R756" s="5" t="s">
        <v>8032</v>
      </c>
      <c r="S756" s="5" t="s">
        <v>8033</v>
      </c>
      <c r="T756" s="5" t="s">
        <v>8034</v>
      </c>
      <c r="U756" s="5" t="s">
        <v>8035</v>
      </c>
      <c r="V756" s="101" t="s">
        <v>8036</v>
      </c>
      <c r="W756" s="5" t="s">
        <v>8037</v>
      </c>
      <c r="X756" s="5" t="s">
        <v>8038</v>
      </c>
      <c r="Y756" s="5" t="s">
        <v>8039</v>
      </c>
      <c r="Z756" s="95" t="s">
        <v>8040</v>
      </c>
      <c r="AA756" s="95" t="s">
        <v>973</v>
      </c>
      <c r="AB756" s="5" t="s">
        <v>8041</v>
      </c>
      <c r="AC756" s="5" t="s">
        <v>8042</v>
      </c>
      <c r="AD756" s="5" t="s">
        <v>8043</v>
      </c>
      <c r="AE756" s="5" t="s">
        <v>4995</v>
      </c>
      <c r="AF756" s="5" t="s">
        <v>8044</v>
      </c>
    </row>
    <row r="757">
      <c r="L757" s="5" t="s">
        <v>441</v>
      </c>
      <c r="M757" s="5" t="s">
        <v>384</v>
      </c>
      <c r="N757" s="5" t="s">
        <v>521</v>
      </c>
      <c r="O757" s="5" t="s">
        <v>8045</v>
      </c>
      <c r="P757" s="5" t="s">
        <v>363</v>
      </c>
      <c r="Q757" s="5" t="s">
        <v>3160</v>
      </c>
      <c r="R757" s="5" t="s">
        <v>8046</v>
      </c>
      <c r="S757" s="5" t="s">
        <v>8047</v>
      </c>
      <c r="T757" s="5" t="s">
        <v>8048</v>
      </c>
      <c r="U757" s="5" t="s">
        <v>8049</v>
      </c>
      <c r="V757" s="101" t="s">
        <v>8050</v>
      </c>
      <c r="W757" s="5" t="s">
        <v>8051</v>
      </c>
      <c r="X757" s="5" t="s">
        <v>8052</v>
      </c>
      <c r="Y757" s="5" t="s">
        <v>8053</v>
      </c>
      <c r="Z757" s="95" t="s">
        <v>1624</v>
      </c>
      <c r="AA757" s="95" t="s">
        <v>8054</v>
      </c>
      <c r="AB757" s="5" t="s">
        <v>8055</v>
      </c>
      <c r="AC757" s="5" t="s">
        <v>8056</v>
      </c>
      <c r="AD757" s="5" t="s">
        <v>8057</v>
      </c>
      <c r="AE757" s="5" t="s">
        <v>8058</v>
      </c>
      <c r="AF757" s="5" t="s">
        <v>8059</v>
      </c>
    </row>
    <row r="758">
      <c r="L758" s="5" t="s">
        <v>488</v>
      </c>
      <c r="M758" s="5" t="s">
        <v>963</v>
      </c>
      <c r="N758" s="5" t="s">
        <v>645</v>
      </c>
      <c r="O758" s="5" t="s">
        <v>7882</v>
      </c>
      <c r="P758" s="5" t="s">
        <v>8060</v>
      </c>
      <c r="Q758" s="5" t="s">
        <v>8061</v>
      </c>
      <c r="R758" s="5" t="s">
        <v>8062</v>
      </c>
      <c r="S758" s="5" t="s">
        <v>8063</v>
      </c>
      <c r="T758" s="5" t="s">
        <v>8064</v>
      </c>
      <c r="U758" s="5" t="s">
        <v>8065</v>
      </c>
      <c r="V758" s="101" t="s">
        <v>8066</v>
      </c>
      <c r="W758" s="5" t="s">
        <v>8067</v>
      </c>
      <c r="X758" s="5" t="s">
        <v>8068</v>
      </c>
      <c r="Y758" s="5" t="s">
        <v>8069</v>
      </c>
      <c r="Z758" s="95" t="s">
        <v>8070</v>
      </c>
      <c r="AA758" s="95" t="s">
        <v>7877</v>
      </c>
      <c r="AB758" s="5" t="s">
        <v>8071</v>
      </c>
      <c r="AC758" s="5" t="s">
        <v>1192</v>
      </c>
      <c r="AD758" s="5" t="s">
        <v>7730</v>
      </c>
      <c r="AE758" s="5" t="s">
        <v>8072</v>
      </c>
      <c r="AF758" s="5" t="s">
        <v>8073</v>
      </c>
    </row>
    <row r="759">
      <c r="L759" s="5" t="s">
        <v>1126</v>
      </c>
      <c r="M759" s="5" t="s">
        <v>979</v>
      </c>
      <c r="N759" s="5" t="s">
        <v>1123</v>
      </c>
      <c r="O759" s="5" t="s">
        <v>8074</v>
      </c>
      <c r="P759" s="5" t="s">
        <v>4225</v>
      </c>
      <c r="Q759" s="5" t="s">
        <v>7747</v>
      </c>
      <c r="R759" s="5" t="s">
        <v>8075</v>
      </c>
      <c r="S759" s="5" t="s">
        <v>1253</v>
      </c>
      <c r="T759" s="5" t="s">
        <v>8076</v>
      </c>
      <c r="U759" s="5" t="s">
        <v>8077</v>
      </c>
      <c r="V759" s="101" t="s">
        <v>8078</v>
      </c>
      <c r="W759" s="5" t="s">
        <v>8079</v>
      </c>
      <c r="X759" s="5" t="s">
        <v>8080</v>
      </c>
      <c r="Y759" s="5" t="s">
        <v>8081</v>
      </c>
      <c r="Z759" s="95" t="s">
        <v>8082</v>
      </c>
      <c r="AA759" s="95" t="s">
        <v>8083</v>
      </c>
      <c r="AB759" s="5" t="s">
        <v>8084</v>
      </c>
      <c r="AC759" s="5" t="s">
        <v>8085</v>
      </c>
      <c r="AD759" s="5" t="s">
        <v>8086</v>
      </c>
      <c r="AE759" s="5" t="s">
        <v>8087</v>
      </c>
      <c r="AF759" s="5" t="s">
        <v>8057</v>
      </c>
    </row>
    <row r="760">
      <c r="L760" s="5" t="s">
        <v>978</v>
      </c>
      <c r="M760" s="5" t="s">
        <v>889</v>
      </c>
      <c r="N760" s="5" t="s">
        <v>510</v>
      </c>
      <c r="O760" s="5" t="s">
        <v>8088</v>
      </c>
      <c r="P760" s="5" t="s">
        <v>1407</v>
      </c>
      <c r="Q760" s="5" t="s">
        <v>8089</v>
      </c>
      <c r="R760" s="5" t="s">
        <v>7945</v>
      </c>
      <c r="S760" s="5" t="s">
        <v>7551</v>
      </c>
      <c r="T760" s="5" t="s">
        <v>8090</v>
      </c>
      <c r="U760" s="5" t="s">
        <v>8091</v>
      </c>
      <c r="V760" s="101" t="s">
        <v>8092</v>
      </c>
      <c r="W760" s="5" t="s">
        <v>8093</v>
      </c>
      <c r="X760" s="5" t="s">
        <v>8094</v>
      </c>
      <c r="Y760" s="5" t="s">
        <v>8095</v>
      </c>
      <c r="Z760" s="95" t="s">
        <v>7832</v>
      </c>
      <c r="AA760" s="95" t="s">
        <v>8096</v>
      </c>
      <c r="AB760" s="5" t="s">
        <v>8097</v>
      </c>
      <c r="AC760" s="5" t="s">
        <v>8098</v>
      </c>
      <c r="AD760" s="5" t="s">
        <v>7802</v>
      </c>
      <c r="AE760" s="5" t="s">
        <v>8099</v>
      </c>
      <c r="AF760" s="5" t="s">
        <v>8100</v>
      </c>
    </row>
    <row r="761">
      <c r="L761" s="5" t="s">
        <v>1137</v>
      </c>
      <c r="M761" s="5" t="s">
        <v>358</v>
      </c>
      <c r="N761" s="5" t="s">
        <v>769</v>
      </c>
      <c r="O761" s="5" t="s">
        <v>4272</v>
      </c>
      <c r="P761" s="5" t="s">
        <v>8101</v>
      </c>
      <c r="Q761" s="5" t="s">
        <v>8102</v>
      </c>
      <c r="R761" s="5" t="s">
        <v>8103</v>
      </c>
      <c r="S761" s="5" t="s">
        <v>8104</v>
      </c>
      <c r="T761" s="5" t="s">
        <v>4215</v>
      </c>
      <c r="U761" s="5" t="s">
        <v>8105</v>
      </c>
      <c r="V761" s="101" t="s">
        <v>8106</v>
      </c>
      <c r="W761" s="5" t="s">
        <v>8107</v>
      </c>
      <c r="X761" s="5" t="s">
        <v>8108</v>
      </c>
      <c r="Y761" s="5" t="s">
        <v>8109</v>
      </c>
      <c r="Z761" s="95" t="s">
        <v>8110</v>
      </c>
      <c r="AA761" s="95" t="s">
        <v>8111</v>
      </c>
      <c r="AB761" s="5" t="s">
        <v>8112</v>
      </c>
      <c r="AC761" s="5" t="s">
        <v>1183</v>
      </c>
      <c r="AD761" s="5" t="s">
        <v>8113</v>
      </c>
      <c r="AE761" s="5" t="s">
        <v>8114</v>
      </c>
      <c r="AF761" s="5" t="s">
        <v>8115</v>
      </c>
    </row>
    <row r="762">
      <c r="L762" s="5" t="s">
        <v>473</v>
      </c>
      <c r="M762" s="5" t="s">
        <v>1056</v>
      </c>
      <c r="N762" s="5" t="s">
        <v>1051</v>
      </c>
      <c r="O762" s="5" t="s">
        <v>7819</v>
      </c>
      <c r="P762" s="5" t="s">
        <v>7728</v>
      </c>
      <c r="Q762" s="5" t="s">
        <v>8116</v>
      </c>
      <c r="R762" s="5" t="s">
        <v>8117</v>
      </c>
      <c r="S762" s="5" t="s">
        <v>8118</v>
      </c>
      <c r="T762" s="5" t="s">
        <v>8119</v>
      </c>
      <c r="U762" s="5" t="s">
        <v>8120</v>
      </c>
      <c r="V762" s="101" t="s">
        <v>8121</v>
      </c>
      <c r="W762" s="5" t="s">
        <v>8122</v>
      </c>
      <c r="X762" s="5" t="s">
        <v>8123</v>
      </c>
      <c r="Y762" s="5" t="s">
        <v>8124</v>
      </c>
      <c r="Z762" s="95" t="s">
        <v>8125</v>
      </c>
      <c r="AA762" s="95" t="s">
        <v>614</v>
      </c>
      <c r="AB762" s="5" t="s">
        <v>8126</v>
      </c>
      <c r="AC762" s="5" t="s">
        <v>8127</v>
      </c>
      <c r="AD762" s="5" t="s">
        <v>8128</v>
      </c>
      <c r="AE762" s="5" t="s">
        <v>8069</v>
      </c>
      <c r="AF762" s="5" t="s">
        <v>8129</v>
      </c>
    </row>
    <row r="763">
      <c r="L763" s="5" t="s">
        <v>1166</v>
      </c>
      <c r="M763" s="5" t="s">
        <v>945</v>
      </c>
      <c r="N763" s="5" t="s">
        <v>433</v>
      </c>
      <c r="O763" s="5" t="s">
        <v>4858</v>
      </c>
      <c r="P763" s="5" t="s">
        <v>8130</v>
      </c>
      <c r="Q763" s="5" t="s">
        <v>8131</v>
      </c>
      <c r="R763" s="5" t="s">
        <v>8132</v>
      </c>
      <c r="S763" s="5" t="s">
        <v>8133</v>
      </c>
      <c r="T763" s="5" t="s">
        <v>8134</v>
      </c>
      <c r="U763" s="5" t="s">
        <v>8135</v>
      </c>
      <c r="V763" s="101" t="s">
        <v>8136</v>
      </c>
      <c r="W763" s="5" t="s">
        <v>8137</v>
      </c>
      <c r="X763" s="5" t="s">
        <v>8138</v>
      </c>
      <c r="Y763" s="5" t="s">
        <v>8139</v>
      </c>
      <c r="Z763" s="95" t="s">
        <v>444</v>
      </c>
      <c r="AA763" s="95" t="s">
        <v>7950</v>
      </c>
      <c r="AB763" s="5" t="s">
        <v>8140</v>
      </c>
      <c r="AC763" s="5" t="s">
        <v>494</v>
      </c>
      <c r="AD763" s="5" t="s">
        <v>8141</v>
      </c>
      <c r="AE763" s="5" t="s">
        <v>8124</v>
      </c>
      <c r="AF763" s="5" t="s">
        <v>8142</v>
      </c>
    </row>
    <row r="764">
      <c r="L764" s="5" t="s">
        <v>1055</v>
      </c>
      <c r="M764" s="5" t="s">
        <v>350</v>
      </c>
      <c r="N764" s="5" t="s">
        <v>797</v>
      </c>
      <c r="O764" s="5" t="s">
        <v>8143</v>
      </c>
      <c r="P764" s="5" t="s">
        <v>8144</v>
      </c>
      <c r="Q764" s="5" t="s">
        <v>8145</v>
      </c>
      <c r="R764" s="5" t="s">
        <v>8146</v>
      </c>
      <c r="S764" s="5" t="s">
        <v>8147</v>
      </c>
      <c r="T764" s="5" t="s">
        <v>8148</v>
      </c>
      <c r="U764" s="5" t="s">
        <v>8149</v>
      </c>
      <c r="V764" s="101" t="s">
        <v>8150</v>
      </c>
      <c r="W764" s="5" t="s">
        <v>8151</v>
      </c>
      <c r="X764" s="5" t="s">
        <v>8152</v>
      </c>
      <c r="Y764" s="5" t="s">
        <v>8153</v>
      </c>
      <c r="Z764" s="95" t="s">
        <v>7880</v>
      </c>
      <c r="AA764" s="95" t="s">
        <v>8154</v>
      </c>
      <c r="AB764" s="5" t="s">
        <v>8155</v>
      </c>
      <c r="AC764" s="5" t="s">
        <v>8156</v>
      </c>
      <c r="AD764" s="5" t="s">
        <v>8157</v>
      </c>
      <c r="AE764" s="5" t="s">
        <v>8158</v>
      </c>
      <c r="AF764" s="5" t="s">
        <v>8159</v>
      </c>
    </row>
    <row r="765">
      <c r="L765" s="5" t="s">
        <v>1023</v>
      </c>
      <c r="M765" s="5" t="s">
        <v>654</v>
      </c>
      <c r="N765" s="5" t="s">
        <v>1104</v>
      </c>
      <c r="O765" s="5" t="s">
        <v>8160</v>
      </c>
      <c r="P765" s="5" t="s">
        <v>8161</v>
      </c>
      <c r="Q765" s="5" t="s">
        <v>8162</v>
      </c>
      <c r="R765" s="5" t="s">
        <v>8163</v>
      </c>
      <c r="S765" s="5" t="s">
        <v>8164</v>
      </c>
      <c r="T765" s="5" t="s">
        <v>8165</v>
      </c>
      <c r="U765" s="5" t="s">
        <v>8166</v>
      </c>
      <c r="V765" s="101" t="s">
        <v>8167</v>
      </c>
      <c r="W765" s="5" t="s">
        <v>8168</v>
      </c>
      <c r="X765" s="5" t="s">
        <v>8169</v>
      </c>
      <c r="Y765" s="5" t="s">
        <v>8170</v>
      </c>
      <c r="Z765" s="95" t="s">
        <v>8171</v>
      </c>
      <c r="AA765" s="95" t="s">
        <v>8172</v>
      </c>
      <c r="AB765" s="5" t="s">
        <v>8173</v>
      </c>
      <c r="AC765" s="5" t="s">
        <v>8174</v>
      </c>
      <c r="AD765" s="5" t="s">
        <v>8175</v>
      </c>
      <c r="AE765" s="5" t="s">
        <v>8176</v>
      </c>
      <c r="AF765" s="5" t="s">
        <v>8027</v>
      </c>
    </row>
    <row r="766">
      <c r="L766" s="5" t="s">
        <v>1272</v>
      </c>
      <c r="M766" s="5" t="s">
        <v>1122</v>
      </c>
      <c r="N766" s="5" t="s">
        <v>618</v>
      </c>
      <c r="O766" s="5" t="s">
        <v>8177</v>
      </c>
      <c r="P766" s="5" t="s">
        <v>8178</v>
      </c>
      <c r="Q766" s="5" t="s">
        <v>8179</v>
      </c>
      <c r="R766" s="5" t="s">
        <v>8180</v>
      </c>
      <c r="S766" s="5" t="s">
        <v>8181</v>
      </c>
      <c r="T766" s="5" t="s">
        <v>8182</v>
      </c>
      <c r="U766" s="5" t="s">
        <v>8183</v>
      </c>
      <c r="V766" s="101" t="s">
        <v>8184</v>
      </c>
      <c r="W766" s="5" t="s">
        <v>8185</v>
      </c>
      <c r="X766" s="5" t="s">
        <v>8186</v>
      </c>
      <c r="Y766" s="5" t="s">
        <v>8187</v>
      </c>
      <c r="Z766" s="95" t="s">
        <v>8188</v>
      </c>
      <c r="AA766" s="95" t="s">
        <v>8012</v>
      </c>
      <c r="AB766" s="5" t="s">
        <v>8189</v>
      </c>
      <c r="AC766" s="5" t="s">
        <v>8190</v>
      </c>
      <c r="AD766" s="5" t="s">
        <v>8191</v>
      </c>
      <c r="AE766" s="5" t="s">
        <v>8192</v>
      </c>
      <c r="AF766" s="5" t="s">
        <v>8193</v>
      </c>
    </row>
    <row r="767">
      <c r="L767" s="5" t="s">
        <v>1073</v>
      </c>
      <c r="M767" s="5" t="s">
        <v>1197</v>
      </c>
      <c r="N767" s="5" t="s">
        <v>591</v>
      </c>
      <c r="O767" s="5" t="s">
        <v>8194</v>
      </c>
      <c r="P767" s="5" t="s">
        <v>956</v>
      </c>
      <c r="Q767" s="5" t="s">
        <v>8195</v>
      </c>
      <c r="R767" s="5" t="s">
        <v>8196</v>
      </c>
      <c r="S767" s="5" t="s">
        <v>8197</v>
      </c>
      <c r="T767" s="5" t="s">
        <v>8198</v>
      </c>
      <c r="U767" s="5" t="s">
        <v>8199</v>
      </c>
      <c r="V767" s="101" t="s">
        <v>8200</v>
      </c>
      <c r="W767" s="5" t="s">
        <v>8201</v>
      </c>
      <c r="X767" s="5" t="s">
        <v>1405</v>
      </c>
      <c r="Y767" s="5" t="s">
        <v>8202</v>
      </c>
      <c r="Z767" s="95" t="s">
        <v>494</v>
      </c>
      <c r="AA767" s="95" t="s">
        <v>8203</v>
      </c>
      <c r="AB767" s="5" t="s">
        <v>8204</v>
      </c>
      <c r="AC767" s="5" t="s">
        <v>8205</v>
      </c>
      <c r="AD767" s="5" t="s">
        <v>7889</v>
      </c>
      <c r="AE767" s="5" t="s">
        <v>8206</v>
      </c>
      <c r="AF767" s="5" t="s">
        <v>8207</v>
      </c>
    </row>
    <row r="768">
      <c r="L768" s="5" t="s">
        <v>1196</v>
      </c>
      <c r="M768" s="5" t="s">
        <v>1012</v>
      </c>
      <c r="N768" s="5" t="s">
        <v>802</v>
      </c>
      <c r="Q768" s="5" t="s">
        <v>8208</v>
      </c>
      <c r="R768" s="5" t="s">
        <v>7853</v>
      </c>
      <c r="T768" s="5" t="s">
        <v>8209</v>
      </c>
      <c r="U768" s="5" t="s">
        <v>8210</v>
      </c>
      <c r="V768" s="101" t="s">
        <v>8211</v>
      </c>
      <c r="W768" s="5" t="s">
        <v>8212</v>
      </c>
      <c r="X768" s="5" t="s">
        <v>8213</v>
      </c>
      <c r="Y768" s="5" t="s">
        <v>8214</v>
      </c>
      <c r="Z768" s="95" t="s">
        <v>8215</v>
      </c>
      <c r="AA768" s="95" t="s">
        <v>4444</v>
      </c>
      <c r="AB768" s="5" t="s">
        <v>8216</v>
      </c>
      <c r="AC768" s="5" t="s">
        <v>8217</v>
      </c>
      <c r="AD768" s="5" t="s">
        <v>8218</v>
      </c>
      <c r="AE768" s="5" t="s">
        <v>8219</v>
      </c>
      <c r="AF768" s="5" t="s">
        <v>8218</v>
      </c>
    </row>
    <row r="769">
      <c r="L769" s="5" t="s">
        <v>1091</v>
      </c>
      <c r="M769" s="5" t="s">
        <v>1290</v>
      </c>
      <c r="N769" s="5" t="s">
        <v>1319</v>
      </c>
      <c r="Q769" s="5" t="s">
        <v>8220</v>
      </c>
      <c r="R769" s="5" t="s">
        <v>8221</v>
      </c>
      <c r="T769" s="5" t="s">
        <v>8222</v>
      </c>
      <c r="U769" s="5" t="s">
        <v>8223</v>
      </c>
      <c r="V769" s="101" t="s">
        <v>8224</v>
      </c>
      <c r="W769" s="5" t="s">
        <v>8225</v>
      </c>
      <c r="X769" s="5" t="s">
        <v>8226</v>
      </c>
      <c r="Y769" s="5" t="s">
        <v>8227</v>
      </c>
      <c r="Z769" s="95" t="s">
        <v>8228</v>
      </c>
      <c r="AA769" s="95" t="s">
        <v>8229</v>
      </c>
      <c r="AB769" s="5" t="s">
        <v>8230</v>
      </c>
      <c r="AC769" s="5" t="s">
        <v>8231</v>
      </c>
      <c r="AD769" s="5" t="s">
        <v>8232</v>
      </c>
      <c r="AE769" s="5" t="s">
        <v>8233</v>
      </c>
      <c r="AF769" s="5" t="s">
        <v>8234</v>
      </c>
    </row>
    <row r="770">
      <c r="L770" s="5" t="s">
        <v>365</v>
      </c>
      <c r="M770" s="5" t="s">
        <v>1333</v>
      </c>
      <c r="N770" s="5" t="s">
        <v>878</v>
      </c>
      <c r="Q770" s="5" t="s">
        <v>8235</v>
      </c>
      <c r="R770" s="5" t="s">
        <v>8236</v>
      </c>
      <c r="T770" s="5" t="s">
        <v>8237</v>
      </c>
      <c r="U770" s="5" t="s">
        <v>8238</v>
      </c>
      <c r="V770" s="101" t="s">
        <v>8239</v>
      </c>
      <c r="W770" s="5" t="s">
        <v>8240</v>
      </c>
      <c r="X770" s="5" t="s">
        <v>8241</v>
      </c>
      <c r="Y770" s="5" t="s">
        <v>8242</v>
      </c>
      <c r="Z770" s="95" t="s">
        <v>736</v>
      </c>
      <c r="AA770" s="95" t="s">
        <v>8243</v>
      </c>
      <c r="AB770" s="5" t="s">
        <v>8244</v>
      </c>
      <c r="AC770" s="5" t="s">
        <v>8245</v>
      </c>
      <c r="AD770" s="5" t="s">
        <v>595</v>
      </c>
      <c r="AE770" s="5" t="s">
        <v>8246</v>
      </c>
      <c r="AF770" s="5" t="s">
        <v>8247</v>
      </c>
    </row>
    <row r="771">
      <c r="L771" s="5" t="s">
        <v>671</v>
      </c>
      <c r="M771" s="5" t="s">
        <v>1184</v>
      </c>
      <c r="N771" s="5" t="s">
        <v>964</v>
      </c>
      <c r="Q771" s="5" t="s">
        <v>1739</v>
      </c>
      <c r="R771" s="5" t="s">
        <v>8248</v>
      </c>
      <c r="T771" s="5" t="s">
        <v>8249</v>
      </c>
      <c r="U771" s="5" t="s">
        <v>8250</v>
      </c>
      <c r="V771" s="101" t="s">
        <v>8251</v>
      </c>
      <c r="W771" s="5" t="s">
        <v>8252</v>
      </c>
      <c r="X771" s="5" t="s">
        <v>8253</v>
      </c>
      <c r="Y771" s="5" t="s">
        <v>8254</v>
      </c>
      <c r="Z771" s="95" t="s">
        <v>8255</v>
      </c>
      <c r="AA771" s="95" t="s">
        <v>8084</v>
      </c>
      <c r="AB771" s="5" t="s">
        <v>8256</v>
      </c>
      <c r="AC771" s="5" t="s">
        <v>8257</v>
      </c>
      <c r="AD771" s="5" t="s">
        <v>8258</v>
      </c>
      <c r="AE771" s="5" t="s">
        <v>8259</v>
      </c>
      <c r="AF771" s="5" t="s">
        <v>8260</v>
      </c>
    </row>
    <row r="772">
      <c r="L772" s="5" t="s">
        <v>1173</v>
      </c>
      <c r="M772" s="5" t="s">
        <v>1304</v>
      </c>
      <c r="N772" s="5" t="s">
        <v>1315</v>
      </c>
      <c r="Q772" s="5" t="s">
        <v>8261</v>
      </c>
      <c r="R772" s="5" t="s">
        <v>8262</v>
      </c>
      <c r="T772" s="5" t="s">
        <v>8164</v>
      </c>
      <c r="U772" s="5" t="s">
        <v>8263</v>
      </c>
      <c r="V772" s="101" t="s">
        <v>8264</v>
      </c>
      <c r="W772" s="5" t="s">
        <v>8265</v>
      </c>
      <c r="X772" s="5" t="s">
        <v>8266</v>
      </c>
      <c r="Y772" s="5" t="s">
        <v>8267</v>
      </c>
      <c r="Z772" s="95" t="s">
        <v>8268</v>
      </c>
      <c r="AA772" s="95" t="s">
        <v>8269</v>
      </c>
      <c r="AB772" s="5" t="s">
        <v>1587</v>
      </c>
      <c r="AC772" s="5" t="s">
        <v>8270</v>
      </c>
      <c r="AD772" s="5" t="s">
        <v>8271</v>
      </c>
      <c r="AE772" s="5" t="s">
        <v>8272</v>
      </c>
      <c r="AF772" s="5" t="s">
        <v>8273</v>
      </c>
    </row>
    <row r="773">
      <c r="L773" s="5" t="s">
        <v>1183</v>
      </c>
      <c r="M773" s="5" t="s">
        <v>1074</v>
      </c>
      <c r="N773" s="5" t="s">
        <v>1207</v>
      </c>
      <c r="Q773" s="5" t="s">
        <v>8274</v>
      </c>
      <c r="R773" s="5" t="s">
        <v>8275</v>
      </c>
      <c r="T773" s="5" t="s">
        <v>8276</v>
      </c>
      <c r="U773" s="5" t="s">
        <v>8277</v>
      </c>
      <c r="V773" s="101" t="s">
        <v>8278</v>
      </c>
      <c r="W773" s="5" t="s">
        <v>8279</v>
      </c>
      <c r="X773" s="5" t="s">
        <v>8280</v>
      </c>
      <c r="Y773" s="5" t="s">
        <v>8281</v>
      </c>
      <c r="Z773" s="95" t="s">
        <v>8282</v>
      </c>
      <c r="AA773" s="95" t="s">
        <v>1183</v>
      </c>
      <c r="AB773" s="5" t="s">
        <v>8283</v>
      </c>
      <c r="AC773" s="5" t="s">
        <v>365</v>
      </c>
      <c r="AD773" s="5" t="s">
        <v>1524</v>
      </c>
      <c r="AE773" s="5" t="s">
        <v>8284</v>
      </c>
      <c r="AF773" s="5" t="s">
        <v>8285</v>
      </c>
    </row>
    <row r="774">
      <c r="L774" s="5" t="s">
        <v>1211</v>
      </c>
      <c r="M774" s="5" t="s">
        <v>664</v>
      </c>
      <c r="N774" s="5" t="s">
        <v>1395</v>
      </c>
      <c r="Q774" s="5" t="s">
        <v>8286</v>
      </c>
      <c r="R774" s="5" t="s">
        <v>8287</v>
      </c>
      <c r="T774" s="5" t="s">
        <v>8288</v>
      </c>
      <c r="U774" s="5" t="s">
        <v>8289</v>
      </c>
      <c r="V774" s="101" t="s">
        <v>8290</v>
      </c>
      <c r="W774" s="5" t="s">
        <v>4511</v>
      </c>
      <c r="X774" s="5" t="s">
        <v>8291</v>
      </c>
      <c r="Y774" s="5" t="s">
        <v>8292</v>
      </c>
      <c r="Z774" s="95" t="s">
        <v>8293</v>
      </c>
      <c r="AA774" s="95" t="s">
        <v>8294</v>
      </c>
      <c r="AB774" s="5" t="s">
        <v>8295</v>
      </c>
      <c r="AC774" s="5" t="s">
        <v>8296</v>
      </c>
      <c r="AD774" s="5" t="s">
        <v>8297</v>
      </c>
      <c r="AE774" s="5" t="s">
        <v>8298</v>
      </c>
      <c r="AF774" s="5" t="s">
        <v>8299</v>
      </c>
    </row>
    <row r="775">
      <c r="L775" s="5" t="s">
        <v>1240</v>
      </c>
      <c r="M775" s="5" t="s">
        <v>528</v>
      </c>
      <c r="N775" s="5" t="s">
        <v>946</v>
      </c>
      <c r="Q775" s="5" t="s">
        <v>1617</v>
      </c>
      <c r="R775" s="5" t="s">
        <v>7506</v>
      </c>
      <c r="T775" s="5" t="s">
        <v>8300</v>
      </c>
      <c r="U775" s="5" t="s">
        <v>8301</v>
      </c>
      <c r="V775" s="101" t="s">
        <v>8302</v>
      </c>
      <c r="W775" s="5" t="s">
        <v>8303</v>
      </c>
      <c r="X775" s="5" t="s">
        <v>8304</v>
      </c>
      <c r="Y775" s="5" t="s">
        <v>2250</v>
      </c>
      <c r="Z775" s="95" t="s">
        <v>8305</v>
      </c>
      <c r="AA775" s="95" t="s">
        <v>8306</v>
      </c>
      <c r="AB775" s="5" t="s">
        <v>8307</v>
      </c>
      <c r="AC775" s="5" t="s">
        <v>8308</v>
      </c>
      <c r="AD775" s="5" t="s">
        <v>8309</v>
      </c>
      <c r="AE775" s="5" t="s">
        <v>8310</v>
      </c>
      <c r="AF775" s="5" t="s">
        <v>8311</v>
      </c>
    </row>
    <row r="776">
      <c r="L776" s="5" t="s">
        <v>1529</v>
      </c>
      <c r="M776" s="5" t="s">
        <v>1516</v>
      </c>
      <c r="N776" s="5" t="s">
        <v>1471</v>
      </c>
      <c r="Q776" s="5" t="s">
        <v>8312</v>
      </c>
      <c r="R776" s="5" t="s">
        <v>4731</v>
      </c>
      <c r="T776" s="5" t="s">
        <v>8313</v>
      </c>
      <c r="U776" s="5" t="s">
        <v>8314</v>
      </c>
      <c r="V776" s="101" t="s">
        <v>8315</v>
      </c>
      <c r="W776" s="103" t="s">
        <v>8316</v>
      </c>
      <c r="X776" s="5" t="s">
        <v>8317</v>
      </c>
      <c r="Y776" s="5" t="s">
        <v>8318</v>
      </c>
      <c r="Z776" s="95" t="s">
        <v>8319</v>
      </c>
      <c r="AA776" s="95" t="s">
        <v>8216</v>
      </c>
      <c r="AB776" s="5" t="s">
        <v>8320</v>
      </c>
      <c r="AC776" s="5" t="s">
        <v>8321</v>
      </c>
      <c r="AD776" s="5" t="s">
        <v>8322</v>
      </c>
      <c r="AE776" s="5" t="s">
        <v>8323</v>
      </c>
      <c r="AF776" s="5" t="s">
        <v>8324</v>
      </c>
    </row>
    <row r="777">
      <c r="L777" s="5" t="s">
        <v>1332</v>
      </c>
      <c r="M777" s="5" t="s">
        <v>502</v>
      </c>
      <c r="N777" s="5" t="s">
        <v>991</v>
      </c>
      <c r="Q777" s="5" t="s">
        <v>8325</v>
      </c>
      <c r="R777" s="5" t="s">
        <v>8326</v>
      </c>
      <c r="T777" s="5" t="s">
        <v>8327</v>
      </c>
      <c r="U777" s="5" t="s">
        <v>8328</v>
      </c>
      <c r="V777" s="101" t="s">
        <v>1216</v>
      </c>
      <c r="W777" s="5" t="s">
        <v>8329</v>
      </c>
      <c r="X777" s="5" t="s">
        <v>8330</v>
      </c>
      <c r="Y777" s="5" t="s">
        <v>8331</v>
      </c>
      <c r="Z777" s="95" t="s">
        <v>8332</v>
      </c>
      <c r="AA777" s="95" t="s">
        <v>8333</v>
      </c>
      <c r="AB777" s="5" t="s">
        <v>8334</v>
      </c>
      <c r="AC777" s="5" t="s">
        <v>8335</v>
      </c>
      <c r="AD777" s="5" t="s">
        <v>8336</v>
      </c>
      <c r="AE777" s="5" t="s">
        <v>8337</v>
      </c>
      <c r="AF777" s="5" t="s">
        <v>8338</v>
      </c>
    </row>
    <row r="778">
      <c r="L778" s="5" t="s">
        <v>1379</v>
      </c>
      <c r="M778" s="5" t="s">
        <v>912</v>
      </c>
      <c r="N778" s="5" t="s">
        <v>739</v>
      </c>
      <c r="Q778" s="5" t="s">
        <v>8339</v>
      </c>
      <c r="R778" s="5" t="s">
        <v>8340</v>
      </c>
      <c r="T778" s="5" t="s">
        <v>8341</v>
      </c>
      <c r="U778" s="5" t="s">
        <v>8342</v>
      </c>
      <c r="V778" s="101" t="s">
        <v>8343</v>
      </c>
      <c r="W778" s="5" t="s">
        <v>8344</v>
      </c>
      <c r="X778" s="5" t="s">
        <v>8345</v>
      </c>
      <c r="Y778" s="5" t="s">
        <v>8346</v>
      </c>
      <c r="Z778" s="95" t="s">
        <v>3230</v>
      </c>
      <c r="AA778" s="95" t="s">
        <v>8347</v>
      </c>
      <c r="AB778" s="5" t="s">
        <v>8348</v>
      </c>
      <c r="AC778" s="5" t="s">
        <v>8349</v>
      </c>
      <c r="AD778" s="5" t="s">
        <v>8350</v>
      </c>
      <c r="AE778" s="5" t="s">
        <v>8351</v>
      </c>
      <c r="AF778" s="5" t="s">
        <v>8352</v>
      </c>
    </row>
    <row r="779">
      <c r="L779" s="5" t="s">
        <v>1255</v>
      </c>
      <c r="M779" s="5" t="s">
        <v>1273</v>
      </c>
      <c r="N779" s="5" t="s">
        <v>1285</v>
      </c>
      <c r="Q779" s="5" t="s">
        <v>7647</v>
      </c>
      <c r="R779" s="5" t="s">
        <v>8353</v>
      </c>
      <c r="T779" s="5" t="s">
        <v>8354</v>
      </c>
      <c r="U779" s="5" t="s">
        <v>8355</v>
      </c>
      <c r="V779" s="101" t="s">
        <v>8356</v>
      </c>
      <c r="W779" s="5" t="s">
        <v>4918</v>
      </c>
      <c r="X779" s="5" t="s">
        <v>8357</v>
      </c>
      <c r="Y779" s="5" t="s">
        <v>8358</v>
      </c>
      <c r="Z779" s="95" t="s">
        <v>7951</v>
      </c>
      <c r="AA779" s="95" t="s">
        <v>8359</v>
      </c>
      <c r="AB779" s="5" t="s">
        <v>8360</v>
      </c>
      <c r="AC779" s="5" t="s">
        <v>8361</v>
      </c>
      <c r="AD779" s="5" t="s">
        <v>8362</v>
      </c>
      <c r="AE779" s="5" t="s">
        <v>8358</v>
      </c>
      <c r="AF779" s="5" t="s">
        <v>8363</v>
      </c>
    </row>
    <row r="780">
      <c r="L780" s="5" t="s">
        <v>332</v>
      </c>
      <c r="M780" s="5" t="s">
        <v>1241</v>
      </c>
      <c r="N780" s="5" t="s">
        <v>995</v>
      </c>
      <c r="Q780" s="5" t="s">
        <v>8364</v>
      </c>
      <c r="R780" s="5" t="s">
        <v>8365</v>
      </c>
      <c r="T780" s="5" t="s">
        <v>537</v>
      </c>
      <c r="U780" s="5" t="s">
        <v>8366</v>
      </c>
      <c r="V780" s="101" t="s">
        <v>8367</v>
      </c>
      <c r="W780" s="5" t="s">
        <v>8368</v>
      </c>
      <c r="X780" s="5" t="s">
        <v>8369</v>
      </c>
      <c r="Y780" s="5" t="s">
        <v>8370</v>
      </c>
      <c r="Z780" s="95" t="s">
        <v>8371</v>
      </c>
      <c r="AA780" s="95" t="s">
        <v>8372</v>
      </c>
      <c r="AB780" s="5" t="s">
        <v>8373</v>
      </c>
      <c r="AC780" s="5" t="s">
        <v>8374</v>
      </c>
      <c r="AD780" s="5" t="s">
        <v>8375</v>
      </c>
      <c r="AE780" s="5" t="s">
        <v>8376</v>
      </c>
      <c r="AF780" s="5" t="s">
        <v>8377</v>
      </c>
    </row>
    <row r="781">
      <c r="L781" s="5" t="s">
        <v>503</v>
      </c>
      <c r="M781" s="5" t="s">
        <v>1152</v>
      </c>
      <c r="N781" s="5" t="s">
        <v>331</v>
      </c>
      <c r="Q781" s="5" t="s">
        <v>8378</v>
      </c>
      <c r="R781" s="5" t="s">
        <v>8379</v>
      </c>
      <c r="T781" s="5" t="s">
        <v>4731</v>
      </c>
      <c r="U781" s="5" t="s">
        <v>8380</v>
      </c>
      <c r="V781" s="101" t="s">
        <v>8381</v>
      </c>
      <c r="W781" s="5" t="s">
        <v>8382</v>
      </c>
      <c r="X781" s="5" t="s">
        <v>8383</v>
      </c>
      <c r="Y781" s="5" t="s">
        <v>321</v>
      </c>
      <c r="Z781" s="95" t="s">
        <v>8030</v>
      </c>
      <c r="AA781" s="95" t="s">
        <v>8384</v>
      </c>
      <c r="AB781" s="5" t="s">
        <v>8385</v>
      </c>
      <c r="AC781" s="5" t="s">
        <v>8386</v>
      </c>
      <c r="AD781" s="5" t="s">
        <v>8387</v>
      </c>
      <c r="AE781" s="5" t="s">
        <v>8388</v>
      </c>
      <c r="AF781" s="5" t="s">
        <v>826</v>
      </c>
    </row>
    <row r="782">
      <c r="L782" s="5" t="s">
        <v>1469</v>
      </c>
      <c r="M782" s="5" t="s">
        <v>312</v>
      </c>
      <c r="N782" s="5" t="s">
        <v>1502</v>
      </c>
      <c r="Q782" s="5" t="s">
        <v>8389</v>
      </c>
      <c r="R782" s="5" t="s">
        <v>8390</v>
      </c>
      <c r="T782" s="5" t="s">
        <v>8391</v>
      </c>
      <c r="U782" s="5" t="s">
        <v>5224</v>
      </c>
      <c r="V782" s="101" t="s">
        <v>8392</v>
      </c>
      <c r="W782" s="5" t="s">
        <v>8393</v>
      </c>
      <c r="X782" s="5" t="s">
        <v>8394</v>
      </c>
      <c r="Y782" s="5" t="s">
        <v>8395</v>
      </c>
      <c r="Z782" s="95" t="s">
        <v>325</v>
      </c>
      <c r="AA782" s="95" t="s">
        <v>8396</v>
      </c>
      <c r="AB782" s="5" t="s">
        <v>8397</v>
      </c>
      <c r="AC782" s="5" t="s">
        <v>8398</v>
      </c>
      <c r="AD782" s="5" t="s">
        <v>8304</v>
      </c>
      <c r="AE782" s="5" t="s">
        <v>8399</v>
      </c>
      <c r="AF782" s="5" t="s">
        <v>1439</v>
      </c>
    </row>
    <row r="783">
      <c r="L783" s="5" t="s">
        <v>1289</v>
      </c>
      <c r="M783" s="5" t="s">
        <v>1486</v>
      </c>
      <c r="N783" s="5" t="s">
        <v>610</v>
      </c>
      <c r="Q783" s="5" t="s">
        <v>8400</v>
      </c>
      <c r="R783" s="5" t="s">
        <v>7717</v>
      </c>
      <c r="T783" s="5" t="s">
        <v>8401</v>
      </c>
      <c r="U783" s="5" t="s">
        <v>8402</v>
      </c>
      <c r="V783" s="101" t="s">
        <v>8403</v>
      </c>
      <c r="W783" s="5" t="s">
        <v>8404</v>
      </c>
      <c r="X783" s="5" t="s">
        <v>8405</v>
      </c>
      <c r="Y783" s="5" t="s">
        <v>8406</v>
      </c>
      <c r="Z783" s="95" t="s">
        <v>8407</v>
      </c>
      <c r="AA783" s="95" t="s">
        <v>8408</v>
      </c>
      <c r="AB783" s="5" t="s">
        <v>8409</v>
      </c>
      <c r="AC783" s="5" t="s">
        <v>8410</v>
      </c>
      <c r="AD783" s="5" t="s">
        <v>8411</v>
      </c>
      <c r="AE783" s="5" t="s">
        <v>8412</v>
      </c>
      <c r="AF783" s="5" t="s">
        <v>8413</v>
      </c>
    </row>
    <row r="784">
      <c r="L784" s="5" t="s">
        <v>480</v>
      </c>
      <c r="M784" s="5" t="s">
        <v>1212</v>
      </c>
      <c r="N784" s="5" t="s">
        <v>1092</v>
      </c>
      <c r="Q784" s="5" t="s">
        <v>8414</v>
      </c>
      <c r="R784" s="5" t="s">
        <v>8415</v>
      </c>
      <c r="T784" s="5" t="s">
        <v>8416</v>
      </c>
      <c r="U784" s="5" t="s">
        <v>8417</v>
      </c>
      <c r="V784" s="101" t="s">
        <v>8418</v>
      </c>
      <c r="W784" s="5" t="s">
        <v>8419</v>
      </c>
      <c r="X784" s="5" t="s">
        <v>8420</v>
      </c>
      <c r="Y784" s="5" t="s">
        <v>8421</v>
      </c>
      <c r="Z784" s="95" t="s">
        <v>8422</v>
      </c>
      <c r="AA784" s="95" t="s">
        <v>8423</v>
      </c>
      <c r="AB784" s="5" t="s">
        <v>8424</v>
      </c>
      <c r="AC784" s="5" t="s">
        <v>8425</v>
      </c>
      <c r="AD784" s="5" t="s">
        <v>8426</v>
      </c>
      <c r="AE784" s="5" t="s">
        <v>8427</v>
      </c>
      <c r="AF784" s="5" t="s">
        <v>8428</v>
      </c>
    </row>
    <row r="785">
      <c r="L785" s="5" t="s">
        <v>1346</v>
      </c>
      <c r="M785" s="5" t="s">
        <v>733</v>
      </c>
      <c r="N785" s="5" t="s">
        <v>861</v>
      </c>
      <c r="Q785" s="5" t="s">
        <v>7881</v>
      </c>
      <c r="R785" s="5" t="s">
        <v>8429</v>
      </c>
      <c r="T785" s="5" t="s">
        <v>8430</v>
      </c>
      <c r="U785" s="5" t="s">
        <v>8431</v>
      </c>
      <c r="V785" s="101" t="s">
        <v>8432</v>
      </c>
      <c r="W785" s="5" t="s">
        <v>8433</v>
      </c>
      <c r="X785" s="5" t="s">
        <v>8434</v>
      </c>
      <c r="Y785" s="5" t="s">
        <v>8435</v>
      </c>
      <c r="Z785" s="95" t="s">
        <v>8436</v>
      </c>
      <c r="AA785" s="95" t="s">
        <v>8437</v>
      </c>
      <c r="AB785" s="5" t="s">
        <v>8438</v>
      </c>
      <c r="AC785" s="5" t="s">
        <v>8439</v>
      </c>
      <c r="AD785" s="5" t="s">
        <v>8440</v>
      </c>
      <c r="AE785" s="5" t="s">
        <v>8441</v>
      </c>
      <c r="AF785" s="5" t="s">
        <v>8442</v>
      </c>
    </row>
    <row r="786">
      <c r="L786" s="5" t="s">
        <v>1141</v>
      </c>
      <c r="M786" s="5" t="s">
        <v>1555</v>
      </c>
      <c r="N786" s="5" t="s">
        <v>1061</v>
      </c>
      <c r="Q786" s="5" t="s">
        <v>3637</v>
      </c>
      <c r="R786" s="5" t="s">
        <v>8443</v>
      </c>
      <c r="T786" s="5" t="s">
        <v>8444</v>
      </c>
      <c r="U786" s="5" t="s">
        <v>8445</v>
      </c>
      <c r="V786" s="101" t="s">
        <v>8446</v>
      </c>
      <c r="W786" s="5" t="s">
        <v>8447</v>
      </c>
      <c r="X786" s="5" t="s">
        <v>8448</v>
      </c>
      <c r="Y786" s="5" t="s">
        <v>8449</v>
      </c>
      <c r="Z786" s="95" t="s">
        <v>8450</v>
      </c>
      <c r="AA786" s="95" t="s">
        <v>1587</v>
      </c>
      <c r="AB786" s="5" t="s">
        <v>8451</v>
      </c>
      <c r="AC786" s="5" t="s">
        <v>8452</v>
      </c>
      <c r="AD786" s="5" t="s">
        <v>8453</v>
      </c>
      <c r="AE786" s="5" t="s">
        <v>8454</v>
      </c>
      <c r="AF786" s="5" t="s">
        <v>8455</v>
      </c>
    </row>
    <row r="787">
      <c r="L787" s="5" t="s">
        <v>947</v>
      </c>
      <c r="M787" s="5" t="s">
        <v>1593</v>
      </c>
      <c r="N787" s="5" t="s">
        <v>782</v>
      </c>
      <c r="Q787" s="5" t="s">
        <v>8107</v>
      </c>
      <c r="R787" s="5" t="s">
        <v>8456</v>
      </c>
      <c r="T787" s="5" t="s">
        <v>8457</v>
      </c>
      <c r="U787" s="5" t="s">
        <v>8458</v>
      </c>
      <c r="V787" s="101" t="s">
        <v>8459</v>
      </c>
      <c r="W787" s="103" t="s">
        <v>8460</v>
      </c>
      <c r="X787" s="5" t="s">
        <v>8461</v>
      </c>
      <c r="Y787" s="5" t="s">
        <v>8462</v>
      </c>
      <c r="Z787" s="95" t="s">
        <v>8463</v>
      </c>
      <c r="AA787" s="95" t="s">
        <v>8464</v>
      </c>
      <c r="AB787" s="5" t="s">
        <v>8465</v>
      </c>
      <c r="AC787" s="5" t="s">
        <v>8466</v>
      </c>
      <c r="AD787" s="5" t="s">
        <v>8467</v>
      </c>
      <c r="AE787" s="5" t="s">
        <v>8468</v>
      </c>
      <c r="AF787" s="5" t="s">
        <v>8469</v>
      </c>
    </row>
    <row r="788">
      <c r="L788" s="5" t="s">
        <v>1441</v>
      </c>
      <c r="M788" s="5" t="s">
        <v>1010</v>
      </c>
      <c r="N788" s="5" t="s">
        <v>1531</v>
      </c>
      <c r="Q788" s="5" t="s">
        <v>7554</v>
      </c>
      <c r="R788" s="5" t="s">
        <v>8470</v>
      </c>
      <c r="T788" s="5" t="s">
        <v>8471</v>
      </c>
      <c r="U788" s="5" t="s">
        <v>8472</v>
      </c>
      <c r="V788" s="101" t="s">
        <v>8473</v>
      </c>
      <c r="W788" s="5" t="s">
        <v>8474</v>
      </c>
      <c r="X788" s="5" t="s">
        <v>8475</v>
      </c>
      <c r="Y788" s="5" t="s">
        <v>8476</v>
      </c>
      <c r="Z788" s="95" t="s">
        <v>8477</v>
      </c>
      <c r="AA788" s="95" t="s">
        <v>8478</v>
      </c>
      <c r="AB788" s="5" t="s">
        <v>8479</v>
      </c>
      <c r="AC788" s="5" t="s">
        <v>8480</v>
      </c>
      <c r="AD788" s="5" t="s">
        <v>8481</v>
      </c>
      <c r="AE788" s="5" t="s">
        <v>8482</v>
      </c>
      <c r="AF788" s="5" t="s">
        <v>8483</v>
      </c>
    </row>
    <row r="789">
      <c r="L789" s="5" t="s">
        <v>1654</v>
      </c>
      <c r="M789" s="5" t="s">
        <v>1079</v>
      </c>
      <c r="N789" s="5" t="s">
        <v>1638</v>
      </c>
      <c r="Q789" s="5" t="s">
        <v>8484</v>
      </c>
      <c r="R789" s="5" t="s">
        <v>8485</v>
      </c>
      <c r="T789" s="5" t="s">
        <v>8486</v>
      </c>
      <c r="U789" s="5" t="s">
        <v>8487</v>
      </c>
      <c r="V789" s="101" t="s">
        <v>3932</v>
      </c>
      <c r="W789" s="5" t="s">
        <v>8488</v>
      </c>
      <c r="X789" s="5" t="s">
        <v>8489</v>
      </c>
      <c r="Y789" s="5" t="s">
        <v>8490</v>
      </c>
      <c r="Z789" s="95" t="s">
        <v>7686</v>
      </c>
      <c r="AA789" s="95" t="s">
        <v>8373</v>
      </c>
      <c r="AB789" s="5" t="s">
        <v>8491</v>
      </c>
      <c r="AC789" s="5" t="s">
        <v>8492</v>
      </c>
      <c r="AD789" s="5" t="s">
        <v>8493</v>
      </c>
      <c r="AE789" s="5" t="s">
        <v>8494</v>
      </c>
      <c r="AF789" s="5" t="s">
        <v>8495</v>
      </c>
    </row>
    <row r="790">
      <c r="L790" s="5" t="s">
        <v>1515</v>
      </c>
      <c r="M790" s="5" t="s">
        <v>1380</v>
      </c>
      <c r="N790" s="5" t="s">
        <v>1069</v>
      </c>
      <c r="Q790" s="5" t="s">
        <v>8496</v>
      </c>
      <c r="R790" s="5" t="s">
        <v>8497</v>
      </c>
      <c r="T790" s="5" t="s">
        <v>8326</v>
      </c>
      <c r="U790" s="5" t="s">
        <v>8498</v>
      </c>
      <c r="V790" s="101" t="s">
        <v>8499</v>
      </c>
      <c r="W790" s="103" t="s">
        <v>8500</v>
      </c>
      <c r="X790" s="5" t="s">
        <v>8501</v>
      </c>
      <c r="Y790" s="5" t="s">
        <v>8502</v>
      </c>
      <c r="Z790" s="95" t="s">
        <v>8503</v>
      </c>
      <c r="AA790" s="95" t="s">
        <v>8385</v>
      </c>
      <c r="AB790" s="5" t="s">
        <v>8504</v>
      </c>
      <c r="AC790" s="5" t="s">
        <v>8505</v>
      </c>
      <c r="AD790" s="5" t="s">
        <v>8506</v>
      </c>
      <c r="AE790" s="5" t="s">
        <v>8507</v>
      </c>
      <c r="AF790" s="5" t="s">
        <v>8508</v>
      </c>
    </row>
    <row r="791">
      <c r="L791" s="5" t="s">
        <v>739</v>
      </c>
      <c r="M791" s="5" t="s">
        <v>796</v>
      </c>
      <c r="N791" s="5" t="s">
        <v>406</v>
      </c>
      <c r="Q791" s="5" t="s">
        <v>7833</v>
      </c>
      <c r="R791" s="5" t="s">
        <v>8509</v>
      </c>
      <c r="T791" s="5" t="s">
        <v>8510</v>
      </c>
      <c r="U791" s="5" t="s">
        <v>8511</v>
      </c>
      <c r="V791" s="101" t="s">
        <v>8512</v>
      </c>
      <c r="W791" s="5" t="s">
        <v>8513</v>
      </c>
      <c r="X791" s="5" t="s">
        <v>8514</v>
      </c>
      <c r="Y791" s="5" t="s">
        <v>8515</v>
      </c>
      <c r="Z791" s="95" t="s">
        <v>8516</v>
      </c>
      <c r="AA791" s="95" t="s">
        <v>8424</v>
      </c>
      <c r="AB791" s="5" t="s">
        <v>1795</v>
      </c>
      <c r="AC791" s="5" t="s">
        <v>1897</v>
      </c>
      <c r="AD791" s="5" t="s">
        <v>8517</v>
      </c>
      <c r="AE791" s="5" t="s">
        <v>8518</v>
      </c>
      <c r="AF791" s="5" t="s">
        <v>8493</v>
      </c>
    </row>
    <row r="792">
      <c r="L792" s="5" t="s">
        <v>1455</v>
      </c>
      <c r="M792" s="5" t="s">
        <v>552</v>
      </c>
      <c r="N792" s="5" t="s">
        <v>1236</v>
      </c>
      <c r="Q792" s="5" t="s">
        <v>8519</v>
      </c>
      <c r="R792" s="5" t="s">
        <v>8520</v>
      </c>
      <c r="T792" s="5" t="s">
        <v>7694</v>
      </c>
      <c r="U792" s="5" t="s">
        <v>8521</v>
      </c>
      <c r="V792" s="101" t="s">
        <v>8522</v>
      </c>
      <c r="W792" s="5" t="s">
        <v>8523</v>
      </c>
      <c r="X792" s="5" t="s">
        <v>8524</v>
      </c>
      <c r="Y792" s="5" t="s">
        <v>8525</v>
      </c>
      <c r="Z792" s="95" t="s">
        <v>317</v>
      </c>
      <c r="AA792" s="95" t="s">
        <v>8526</v>
      </c>
      <c r="AB792" s="5" t="s">
        <v>8410</v>
      </c>
      <c r="AC792" s="5" t="s">
        <v>8527</v>
      </c>
      <c r="AD792" s="5" t="s">
        <v>8528</v>
      </c>
      <c r="AE792" s="5" t="s">
        <v>8529</v>
      </c>
      <c r="AF792" s="5" t="s">
        <v>8530</v>
      </c>
    </row>
    <row r="793">
      <c r="L793" s="5" t="s">
        <v>1485</v>
      </c>
      <c r="M793" s="5" t="s">
        <v>387</v>
      </c>
      <c r="N793" s="5" t="s">
        <v>922</v>
      </c>
      <c r="Q793" s="5" t="s">
        <v>8531</v>
      </c>
      <c r="R793" s="5" t="s">
        <v>8532</v>
      </c>
      <c r="T793" s="5" t="s">
        <v>8533</v>
      </c>
      <c r="U793" s="5" t="s">
        <v>8534</v>
      </c>
      <c r="V793" s="101" t="s">
        <v>8535</v>
      </c>
      <c r="W793" s="5" t="s">
        <v>8536</v>
      </c>
      <c r="X793" s="5" t="s">
        <v>8537</v>
      </c>
      <c r="Y793" s="5" t="s">
        <v>8538</v>
      </c>
      <c r="Z793" s="95" t="s">
        <v>8539</v>
      </c>
      <c r="AA793" s="95" t="s">
        <v>8540</v>
      </c>
      <c r="AB793" s="5" t="s">
        <v>8541</v>
      </c>
      <c r="AC793" s="5" t="s">
        <v>8542</v>
      </c>
      <c r="AD793" s="5" t="s">
        <v>8543</v>
      </c>
      <c r="AE793" s="5" t="s">
        <v>8544</v>
      </c>
      <c r="AF793" s="5" t="s">
        <v>8545</v>
      </c>
    </row>
    <row r="794">
      <c r="L794" s="5" t="s">
        <v>1300</v>
      </c>
      <c r="M794" s="5" t="s">
        <v>1545</v>
      </c>
      <c r="N794" s="5" t="s">
        <v>400</v>
      </c>
      <c r="Q794" s="5" t="s">
        <v>8546</v>
      </c>
      <c r="R794" s="5" t="s">
        <v>8547</v>
      </c>
      <c r="T794" s="5" t="s">
        <v>8548</v>
      </c>
      <c r="U794" s="5" t="s">
        <v>8549</v>
      </c>
      <c r="V794" s="101" t="s">
        <v>8550</v>
      </c>
      <c r="W794" s="5" t="s">
        <v>8551</v>
      </c>
      <c r="X794" s="5" t="s">
        <v>8552</v>
      </c>
      <c r="Y794" s="5" t="s">
        <v>8553</v>
      </c>
      <c r="Z794" s="95" t="s">
        <v>8554</v>
      </c>
      <c r="AA794" s="95" t="s">
        <v>8504</v>
      </c>
      <c r="AB794" s="5" t="s">
        <v>8555</v>
      </c>
      <c r="AC794" s="5" t="s">
        <v>8556</v>
      </c>
      <c r="AD794" s="5" t="s">
        <v>8557</v>
      </c>
      <c r="AE794" s="5" t="s">
        <v>8558</v>
      </c>
      <c r="AF794" s="5" t="s">
        <v>8559</v>
      </c>
    </row>
    <row r="795">
      <c r="L795" s="5" t="s">
        <v>386</v>
      </c>
      <c r="M795" s="5" t="s">
        <v>1712</v>
      </c>
      <c r="N795" s="5" t="s">
        <v>1548</v>
      </c>
      <c r="Q795" s="5" t="s">
        <v>8560</v>
      </c>
      <c r="R795" s="5" t="s">
        <v>8561</v>
      </c>
      <c r="T795" s="5" t="s">
        <v>8562</v>
      </c>
      <c r="U795" s="5" t="s">
        <v>8563</v>
      </c>
      <c r="V795" s="101" t="s">
        <v>8564</v>
      </c>
      <c r="W795" s="5" t="s">
        <v>8565</v>
      </c>
      <c r="X795" s="5" t="s">
        <v>8566</v>
      </c>
      <c r="Y795" s="5" t="s">
        <v>8567</v>
      </c>
      <c r="Z795" s="95" t="s">
        <v>8568</v>
      </c>
      <c r="AA795" s="95" t="s">
        <v>8386</v>
      </c>
      <c r="AB795" s="5" t="s">
        <v>8569</v>
      </c>
      <c r="AC795" s="5" t="s">
        <v>8570</v>
      </c>
      <c r="AD795" s="5" t="s">
        <v>8571</v>
      </c>
      <c r="AE795" s="5" t="s">
        <v>8435</v>
      </c>
      <c r="AF795" s="5" t="s">
        <v>8572</v>
      </c>
    </row>
    <row r="796">
      <c r="L796" s="5" t="s">
        <v>1560</v>
      </c>
      <c r="M796" s="5" t="s">
        <v>526</v>
      </c>
      <c r="N796" s="5" t="s">
        <v>636</v>
      </c>
      <c r="Q796" s="5" t="s">
        <v>8573</v>
      </c>
      <c r="R796" s="5" t="s">
        <v>8574</v>
      </c>
      <c r="T796" s="5" t="s">
        <v>8575</v>
      </c>
      <c r="U796" s="5" t="s">
        <v>8576</v>
      </c>
      <c r="V796" s="101" t="s">
        <v>8577</v>
      </c>
      <c r="W796" s="5" t="s">
        <v>8578</v>
      </c>
      <c r="X796" s="5" t="s">
        <v>775</v>
      </c>
      <c r="Y796" s="5" t="s">
        <v>8579</v>
      </c>
      <c r="Z796" s="95" t="s">
        <v>8580</v>
      </c>
      <c r="AA796" s="95" t="s">
        <v>1811</v>
      </c>
      <c r="AB796" s="5" t="s">
        <v>8581</v>
      </c>
      <c r="AC796" s="5" t="s">
        <v>8582</v>
      </c>
      <c r="AD796" s="5" t="s">
        <v>8583</v>
      </c>
      <c r="AE796" s="5" t="s">
        <v>8584</v>
      </c>
      <c r="AF796" s="5" t="s">
        <v>8585</v>
      </c>
    </row>
    <row r="797">
      <c r="L797" s="5" t="s">
        <v>1544</v>
      </c>
      <c r="M797" s="5" t="s">
        <v>1561</v>
      </c>
      <c r="N797" s="5" t="s">
        <v>1118</v>
      </c>
      <c r="Q797" s="5" t="s">
        <v>8586</v>
      </c>
      <c r="R797" s="5" t="s">
        <v>8587</v>
      </c>
      <c r="T797" s="5" t="s">
        <v>8588</v>
      </c>
      <c r="U797" s="5" t="s">
        <v>8589</v>
      </c>
      <c r="V797" s="101" t="s">
        <v>8590</v>
      </c>
      <c r="W797" s="5" t="s">
        <v>1376</v>
      </c>
      <c r="X797" s="5" t="s">
        <v>8591</v>
      </c>
      <c r="Y797" s="5" t="s">
        <v>8592</v>
      </c>
      <c r="Z797" s="95" t="s">
        <v>8593</v>
      </c>
      <c r="AA797" s="95" t="s">
        <v>8410</v>
      </c>
      <c r="AB797" s="5" t="s">
        <v>8594</v>
      </c>
      <c r="AC797" s="5" t="s">
        <v>8595</v>
      </c>
      <c r="AD797" s="5" t="s">
        <v>7579</v>
      </c>
      <c r="AE797" s="5" t="s">
        <v>8596</v>
      </c>
      <c r="AF797" s="5" t="s">
        <v>8597</v>
      </c>
    </row>
    <row r="798">
      <c r="L798" s="5" t="s">
        <v>1592</v>
      </c>
      <c r="M798" s="5" t="s">
        <v>1530</v>
      </c>
      <c r="N798" s="5" t="s">
        <v>1863</v>
      </c>
      <c r="Q798" s="5" t="s">
        <v>8598</v>
      </c>
      <c r="R798" s="5" t="s">
        <v>8599</v>
      </c>
      <c r="T798" s="5" t="s">
        <v>8600</v>
      </c>
      <c r="U798" s="5" t="s">
        <v>8601</v>
      </c>
      <c r="V798" s="101" t="s">
        <v>8602</v>
      </c>
      <c r="W798" s="5" t="s">
        <v>8603</v>
      </c>
      <c r="X798" s="5" t="s">
        <v>8604</v>
      </c>
      <c r="Y798" s="5" t="s">
        <v>8605</v>
      </c>
      <c r="Z798" s="95" t="s">
        <v>4142</v>
      </c>
      <c r="AA798" s="95" t="s">
        <v>8425</v>
      </c>
      <c r="AB798" s="5" t="s">
        <v>8606</v>
      </c>
      <c r="AC798" s="5" t="s">
        <v>8607</v>
      </c>
      <c r="AD798" s="5" t="s">
        <v>8608</v>
      </c>
      <c r="AE798" s="5" t="s">
        <v>8609</v>
      </c>
      <c r="AF798" s="5" t="s">
        <v>2059</v>
      </c>
    </row>
    <row r="799">
      <c r="L799" s="5" t="s">
        <v>1743</v>
      </c>
      <c r="M799" s="5" t="s">
        <v>1637</v>
      </c>
      <c r="N799" s="5" t="s">
        <v>1850</v>
      </c>
      <c r="Q799" s="5" t="s">
        <v>8610</v>
      </c>
      <c r="R799" s="5" t="s">
        <v>8611</v>
      </c>
      <c r="T799" s="5" t="s">
        <v>8612</v>
      </c>
      <c r="U799" s="5" t="s">
        <v>8613</v>
      </c>
      <c r="V799" s="101" t="s">
        <v>8614</v>
      </c>
      <c r="W799" s="5" t="s">
        <v>8615</v>
      </c>
      <c r="X799" s="5" t="s">
        <v>8616</v>
      </c>
      <c r="Y799" s="5" t="s">
        <v>8617</v>
      </c>
      <c r="Z799" s="95" t="s">
        <v>5295</v>
      </c>
      <c r="AA799" s="95" t="s">
        <v>8555</v>
      </c>
      <c r="AB799" s="5" t="s">
        <v>8618</v>
      </c>
      <c r="AC799" s="5" t="s">
        <v>8619</v>
      </c>
      <c r="AD799" s="5" t="s">
        <v>8620</v>
      </c>
      <c r="AE799" s="5" t="s">
        <v>8215</v>
      </c>
      <c r="AF799" s="5" t="s">
        <v>8621</v>
      </c>
    </row>
    <row r="800">
      <c r="L800" s="5" t="s">
        <v>1620</v>
      </c>
      <c r="M800" s="5" t="s">
        <v>1757</v>
      </c>
      <c r="N800" s="5" t="s">
        <v>1168</v>
      </c>
      <c r="Q800" s="5" t="s">
        <v>8622</v>
      </c>
      <c r="R800" s="5" t="s">
        <v>8623</v>
      </c>
      <c r="T800" s="5" t="s">
        <v>8624</v>
      </c>
      <c r="U800" s="5" t="s">
        <v>8625</v>
      </c>
      <c r="V800" s="101" t="s">
        <v>8626</v>
      </c>
      <c r="W800" s="103" t="s">
        <v>8627</v>
      </c>
      <c r="X800" s="5" t="s">
        <v>8628</v>
      </c>
      <c r="Y800" s="5" t="s">
        <v>8629</v>
      </c>
      <c r="Z800" s="95" t="s">
        <v>8630</v>
      </c>
      <c r="AA800" s="95" t="s">
        <v>8631</v>
      </c>
      <c r="AB800" s="5" t="s">
        <v>8632</v>
      </c>
      <c r="AC800" s="5" t="s">
        <v>8633</v>
      </c>
      <c r="AD800" s="5" t="s">
        <v>1146</v>
      </c>
      <c r="AE800" s="5" t="s">
        <v>8634</v>
      </c>
      <c r="AF800" s="5" t="s">
        <v>8635</v>
      </c>
    </row>
    <row r="801">
      <c r="L801" s="5" t="s">
        <v>1636</v>
      </c>
      <c r="M801" s="5" t="s">
        <v>1938</v>
      </c>
      <c r="N801" s="5" t="s">
        <v>8636</v>
      </c>
      <c r="Q801" s="5" t="s">
        <v>8637</v>
      </c>
      <c r="R801" s="5" t="s">
        <v>8638</v>
      </c>
      <c r="T801" s="5" t="s">
        <v>8639</v>
      </c>
      <c r="U801" s="5" t="s">
        <v>8640</v>
      </c>
      <c r="V801" s="101" t="s">
        <v>8641</v>
      </c>
      <c r="W801" s="5" t="s">
        <v>8642</v>
      </c>
      <c r="X801" s="5" t="s">
        <v>8643</v>
      </c>
      <c r="Y801" s="5" t="s">
        <v>8644</v>
      </c>
      <c r="Z801" s="95" t="s">
        <v>8645</v>
      </c>
      <c r="AA801" s="95" t="s">
        <v>8646</v>
      </c>
      <c r="AB801" s="5" t="s">
        <v>8647</v>
      </c>
      <c r="AC801" s="5" t="s">
        <v>8648</v>
      </c>
      <c r="AD801" s="5" t="s">
        <v>8649</v>
      </c>
      <c r="AE801" s="5" t="s">
        <v>8650</v>
      </c>
      <c r="AF801" s="5" t="s">
        <v>8651</v>
      </c>
    </row>
    <row r="802">
      <c r="L802" s="5" t="s">
        <v>8652</v>
      </c>
      <c r="M802" s="5" t="s">
        <v>1655</v>
      </c>
      <c r="N802" s="5" t="s">
        <v>1514</v>
      </c>
      <c r="Q802" s="5" t="s">
        <v>8653</v>
      </c>
      <c r="R802" s="5" t="s">
        <v>8654</v>
      </c>
      <c r="T802" s="5" t="s">
        <v>8655</v>
      </c>
      <c r="U802" s="5" t="s">
        <v>8656</v>
      </c>
      <c r="V802" s="101" t="s">
        <v>8657</v>
      </c>
      <c r="W802" s="5" t="s">
        <v>8658</v>
      </c>
      <c r="X802" s="5" t="s">
        <v>8659</v>
      </c>
      <c r="Y802" s="5" t="s">
        <v>8660</v>
      </c>
      <c r="Z802" s="95" t="s">
        <v>8115</v>
      </c>
      <c r="AA802" s="95" t="s">
        <v>8661</v>
      </c>
      <c r="AB802" s="5" t="s">
        <v>8662</v>
      </c>
      <c r="AC802" s="5" t="s">
        <v>8663</v>
      </c>
      <c r="AD802" s="5" t="s">
        <v>8664</v>
      </c>
      <c r="AE802" s="5" t="s">
        <v>8665</v>
      </c>
      <c r="AF802" s="5" t="s">
        <v>8666</v>
      </c>
    </row>
    <row r="803">
      <c r="L803" s="5" t="s">
        <v>396</v>
      </c>
      <c r="M803" s="5" t="s">
        <v>1198</v>
      </c>
      <c r="N803" s="5" t="s">
        <v>1226</v>
      </c>
      <c r="R803" s="5" t="s">
        <v>8667</v>
      </c>
      <c r="T803" s="5" t="s">
        <v>8668</v>
      </c>
      <c r="U803" s="5" t="s">
        <v>8669</v>
      </c>
      <c r="V803" s="101" t="s">
        <v>8670</v>
      </c>
      <c r="W803" s="5" t="s">
        <v>8671</v>
      </c>
      <c r="X803" s="5" t="s">
        <v>8672</v>
      </c>
      <c r="Y803" s="5" t="s">
        <v>8673</v>
      </c>
      <c r="Z803" s="95" t="s">
        <v>8674</v>
      </c>
      <c r="AA803" s="95" t="s">
        <v>8662</v>
      </c>
      <c r="AB803" s="5" t="s">
        <v>8675</v>
      </c>
      <c r="AC803" s="5" t="s">
        <v>8676</v>
      </c>
      <c r="AD803" s="5" t="s">
        <v>8677</v>
      </c>
      <c r="AE803" s="5" t="s">
        <v>8678</v>
      </c>
      <c r="AF803" s="5" t="s">
        <v>8679</v>
      </c>
    </row>
    <row r="804">
      <c r="L804" s="5" t="s">
        <v>1577</v>
      </c>
      <c r="M804" s="5" t="s">
        <v>770</v>
      </c>
      <c r="N804" s="5" t="s">
        <v>1819</v>
      </c>
      <c r="R804" s="5" t="s">
        <v>8680</v>
      </c>
      <c r="T804" s="5" t="s">
        <v>8532</v>
      </c>
      <c r="U804" s="5" t="s">
        <v>8681</v>
      </c>
      <c r="V804" s="101" t="s">
        <v>8682</v>
      </c>
      <c r="W804" s="5" t="s">
        <v>8683</v>
      </c>
      <c r="X804" s="5" t="s">
        <v>8684</v>
      </c>
      <c r="Y804" s="5" t="s">
        <v>8685</v>
      </c>
      <c r="Z804" s="95" t="s">
        <v>7657</v>
      </c>
      <c r="AA804" s="95" t="s">
        <v>8675</v>
      </c>
      <c r="AB804" s="5" t="s">
        <v>1967</v>
      </c>
      <c r="AC804" s="5" t="s">
        <v>8686</v>
      </c>
      <c r="AD804" s="5" t="s">
        <v>3230</v>
      </c>
      <c r="AE804" s="5" t="s">
        <v>8687</v>
      </c>
      <c r="AF804" s="5" t="s">
        <v>8688</v>
      </c>
    </row>
    <row r="805">
      <c r="L805" s="5" t="s">
        <v>1657</v>
      </c>
      <c r="M805" s="5" t="s">
        <v>1470</v>
      </c>
      <c r="N805" s="5" t="s">
        <v>1540</v>
      </c>
      <c r="R805" s="5" t="s">
        <v>8689</v>
      </c>
      <c r="T805" s="5" t="s">
        <v>8690</v>
      </c>
      <c r="U805" s="5" t="s">
        <v>8691</v>
      </c>
      <c r="V805" s="101" t="s">
        <v>8692</v>
      </c>
      <c r="W805" s="5" t="s">
        <v>8693</v>
      </c>
      <c r="X805" s="5" t="s">
        <v>8694</v>
      </c>
      <c r="Y805" s="5" t="s">
        <v>8695</v>
      </c>
      <c r="Z805" s="95" t="s">
        <v>8696</v>
      </c>
      <c r="AA805" s="95" t="s">
        <v>8697</v>
      </c>
      <c r="AB805" s="5" t="s">
        <v>8698</v>
      </c>
      <c r="AC805" s="5" t="s">
        <v>8699</v>
      </c>
      <c r="AD805" s="5" t="s">
        <v>8700</v>
      </c>
      <c r="AE805" s="5" t="s">
        <v>8701</v>
      </c>
      <c r="AF805" s="5" t="s">
        <v>8702</v>
      </c>
    </row>
    <row r="806">
      <c r="L806" s="5" t="s">
        <v>1727</v>
      </c>
      <c r="M806" s="5" t="s">
        <v>1802</v>
      </c>
      <c r="N806" s="5" t="s">
        <v>1566</v>
      </c>
      <c r="R806" s="5" t="s">
        <v>8703</v>
      </c>
      <c r="T806" s="5" t="s">
        <v>8704</v>
      </c>
      <c r="U806" s="5" t="s">
        <v>8705</v>
      </c>
      <c r="V806" s="101" t="s">
        <v>8706</v>
      </c>
      <c r="W806" s="5" t="s">
        <v>8707</v>
      </c>
      <c r="X806" s="5" t="s">
        <v>8708</v>
      </c>
      <c r="Y806" s="5" t="s">
        <v>8709</v>
      </c>
      <c r="Z806" s="95" t="s">
        <v>8710</v>
      </c>
      <c r="AA806" s="95" t="s">
        <v>8711</v>
      </c>
      <c r="AB806" s="5" t="s">
        <v>8712</v>
      </c>
      <c r="AC806" s="5" t="s">
        <v>8713</v>
      </c>
      <c r="AD806" s="5" t="s">
        <v>8714</v>
      </c>
      <c r="AE806" s="5" t="s">
        <v>8715</v>
      </c>
      <c r="AF806" s="5" t="s">
        <v>8716</v>
      </c>
    </row>
    <row r="807">
      <c r="L807" s="5" t="s">
        <v>1817</v>
      </c>
      <c r="M807" s="5" t="s">
        <v>1606</v>
      </c>
      <c r="N807" s="5" t="s">
        <v>485</v>
      </c>
      <c r="R807" s="5" t="s">
        <v>8717</v>
      </c>
      <c r="T807" s="5" t="s">
        <v>8718</v>
      </c>
      <c r="U807" s="5" t="s">
        <v>8719</v>
      </c>
      <c r="V807" s="101" t="s">
        <v>8720</v>
      </c>
      <c r="W807" s="5" t="s">
        <v>8721</v>
      </c>
      <c r="X807" s="5" t="s">
        <v>8722</v>
      </c>
      <c r="Y807" s="5" t="s">
        <v>8723</v>
      </c>
      <c r="Z807" s="95" t="s">
        <v>8724</v>
      </c>
      <c r="AA807" s="95" t="s">
        <v>8225</v>
      </c>
      <c r="AB807" s="5" t="s">
        <v>8725</v>
      </c>
      <c r="AC807" s="5" t="s">
        <v>8726</v>
      </c>
      <c r="AD807" s="5" t="s">
        <v>8727</v>
      </c>
      <c r="AE807" s="5" t="s">
        <v>8728</v>
      </c>
      <c r="AF807" s="5" t="s">
        <v>8729</v>
      </c>
    </row>
    <row r="808">
      <c r="L808" s="5" t="s">
        <v>1638</v>
      </c>
      <c r="M808" s="5" t="s">
        <v>1643</v>
      </c>
      <c r="N808" s="5" t="s">
        <v>1754</v>
      </c>
      <c r="R808" s="5" t="s">
        <v>8730</v>
      </c>
      <c r="T808" s="5" t="s">
        <v>8731</v>
      </c>
      <c r="U808" s="5" t="s">
        <v>383</v>
      </c>
      <c r="V808" s="101" t="s">
        <v>8732</v>
      </c>
      <c r="W808" s="5" t="s">
        <v>2147</v>
      </c>
      <c r="X808" s="5" t="s">
        <v>8733</v>
      </c>
      <c r="Y808" s="5" t="s">
        <v>8734</v>
      </c>
      <c r="Z808" s="95" t="s">
        <v>420</v>
      </c>
      <c r="AA808" s="95" t="s">
        <v>8735</v>
      </c>
      <c r="AB808" s="5" t="s">
        <v>8736</v>
      </c>
      <c r="AC808" s="5" t="s">
        <v>8737</v>
      </c>
      <c r="AD808" s="5" t="s">
        <v>8738</v>
      </c>
      <c r="AE808" s="5" t="s">
        <v>8739</v>
      </c>
      <c r="AF808" s="5" t="s">
        <v>8740</v>
      </c>
    </row>
    <row r="809">
      <c r="L809" s="5" t="s">
        <v>1772</v>
      </c>
      <c r="M809" s="5" t="s">
        <v>1960</v>
      </c>
      <c r="N809" s="5" t="s">
        <v>2094</v>
      </c>
      <c r="R809" s="5" t="s">
        <v>8741</v>
      </c>
      <c r="T809" s="5" t="s">
        <v>8742</v>
      </c>
      <c r="U809" s="5" t="s">
        <v>8743</v>
      </c>
      <c r="V809" s="101" t="s">
        <v>8744</v>
      </c>
      <c r="W809" s="5" t="s">
        <v>8745</v>
      </c>
      <c r="X809" s="5" t="s">
        <v>8746</v>
      </c>
      <c r="Y809" s="5" t="s">
        <v>8747</v>
      </c>
      <c r="Z809" s="95" t="s">
        <v>8748</v>
      </c>
      <c r="AA809" s="95" t="s">
        <v>8749</v>
      </c>
      <c r="AB809" s="5" t="s">
        <v>8750</v>
      </c>
      <c r="AC809" s="5" t="s">
        <v>8735</v>
      </c>
      <c r="AD809" s="5" t="s">
        <v>8751</v>
      </c>
      <c r="AE809" s="5" t="s">
        <v>8752</v>
      </c>
      <c r="AF809" s="5" t="s">
        <v>8753</v>
      </c>
    </row>
    <row r="810">
      <c r="L810" s="5" t="s">
        <v>1903</v>
      </c>
      <c r="M810" s="5" t="s">
        <v>852</v>
      </c>
      <c r="N810" s="5" t="s">
        <v>1562</v>
      </c>
      <c r="R810" s="5" t="s">
        <v>8754</v>
      </c>
      <c r="T810" s="5" t="s">
        <v>8755</v>
      </c>
      <c r="U810" s="5" t="s">
        <v>8756</v>
      </c>
      <c r="V810" s="101" t="s">
        <v>8757</v>
      </c>
      <c r="W810" s="5" t="s">
        <v>8758</v>
      </c>
      <c r="X810" s="5" t="s">
        <v>8759</v>
      </c>
      <c r="Y810" s="5" t="s">
        <v>8760</v>
      </c>
      <c r="Z810" s="95" t="s">
        <v>7864</v>
      </c>
      <c r="AA810" s="95" t="s">
        <v>8761</v>
      </c>
      <c r="AB810" s="5" t="s">
        <v>8762</v>
      </c>
      <c r="AC810" s="5" t="s">
        <v>8761</v>
      </c>
      <c r="AD810" s="5" t="s">
        <v>8763</v>
      </c>
      <c r="AE810" s="5" t="s">
        <v>1146</v>
      </c>
      <c r="AF810" s="5" t="s">
        <v>8764</v>
      </c>
    </row>
    <row r="811">
      <c r="L811" s="5" t="s">
        <v>1787</v>
      </c>
      <c r="M811" s="5" t="s">
        <v>1965</v>
      </c>
      <c r="N811" s="5" t="s">
        <v>1256</v>
      </c>
      <c r="R811" s="5" t="s">
        <v>8457</v>
      </c>
      <c r="T811" s="5" t="s">
        <v>8765</v>
      </c>
      <c r="U811" s="5" t="s">
        <v>8766</v>
      </c>
      <c r="V811" s="101" t="s">
        <v>8767</v>
      </c>
      <c r="W811" s="5" t="s">
        <v>8768</v>
      </c>
      <c r="X811" s="5" t="s">
        <v>8769</v>
      </c>
      <c r="Y811" s="5" t="s">
        <v>8770</v>
      </c>
      <c r="Z811" s="95" t="s">
        <v>8100</v>
      </c>
      <c r="AA811" s="95" t="s">
        <v>8771</v>
      </c>
      <c r="AB811" s="5" t="s">
        <v>2009</v>
      </c>
      <c r="AC811" s="5" t="s">
        <v>8772</v>
      </c>
      <c r="AD811" s="5" t="s">
        <v>8773</v>
      </c>
      <c r="AE811" s="5" t="s">
        <v>8774</v>
      </c>
      <c r="AF811" s="5" t="s">
        <v>8775</v>
      </c>
    </row>
    <row r="812">
      <c r="L812" s="5" t="s">
        <v>1104</v>
      </c>
      <c r="M812" s="5" t="s">
        <v>1414</v>
      </c>
      <c r="N812" s="5" t="s">
        <v>8776</v>
      </c>
      <c r="R812" s="5" t="s">
        <v>8777</v>
      </c>
      <c r="T812" s="5" t="s">
        <v>8778</v>
      </c>
      <c r="U812" s="5" t="s">
        <v>8779</v>
      </c>
      <c r="V812" s="101" t="s">
        <v>8780</v>
      </c>
      <c r="W812" s="5" t="s">
        <v>8781</v>
      </c>
      <c r="X812" s="5" t="s">
        <v>8782</v>
      </c>
      <c r="Y812" s="5" t="s">
        <v>8783</v>
      </c>
      <c r="Z812" s="95" t="s">
        <v>8784</v>
      </c>
      <c r="AA812" s="95" t="s">
        <v>7579</v>
      </c>
      <c r="AB812" s="5" t="s">
        <v>8785</v>
      </c>
      <c r="AC812" s="5" t="s">
        <v>8786</v>
      </c>
      <c r="AD812" s="5" t="s">
        <v>8787</v>
      </c>
      <c r="AE812" s="5" t="s">
        <v>8644</v>
      </c>
      <c r="AF812" s="5" t="s">
        <v>8788</v>
      </c>
    </row>
    <row r="813">
      <c r="L813" s="5" t="s">
        <v>349</v>
      </c>
      <c r="M813" s="5" t="s">
        <v>1818</v>
      </c>
      <c r="N813" s="5" t="s">
        <v>807</v>
      </c>
      <c r="R813" s="5" t="s">
        <v>8789</v>
      </c>
      <c r="T813" s="5" t="s">
        <v>8790</v>
      </c>
      <c r="U813" s="5" t="s">
        <v>8791</v>
      </c>
      <c r="V813" s="101" t="s">
        <v>8792</v>
      </c>
      <c r="W813" s="5" t="s">
        <v>8793</v>
      </c>
      <c r="X813" s="5" t="s">
        <v>8794</v>
      </c>
      <c r="Y813" s="5" t="s">
        <v>8795</v>
      </c>
      <c r="Z813" s="95" t="s">
        <v>8796</v>
      </c>
      <c r="AA813" s="95" t="s">
        <v>8797</v>
      </c>
      <c r="AB813" s="5" t="s">
        <v>8798</v>
      </c>
      <c r="AC813" s="5" t="s">
        <v>8771</v>
      </c>
      <c r="AD813" s="5" t="s">
        <v>8799</v>
      </c>
      <c r="AE813" s="5" t="s">
        <v>8800</v>
      </c>
      <c r="AF813" s="5" t="s">
        <v>8801</v>
      </c>
    </row>
    <row r="814">
      <c r="L814" s="5" t="s">
        <v>1801</v>
      </c>
      <c r="M814" s="5" t="s">
        <v>1943</v>
      </c>
      <c r="N814" s="5" t="s">
        <v>1305</v>
      </c>
      <c r="R814" s="5" t="s">
        <v>8802</v>
      </c>
      <c r="T814" s="5" t="s">
        <v>8561</v>
      </c>
      <c r="U814" s="5" t="s">
        <v>8803</v>
      </c>
      <c r="V814" s="101" t="s">
        <v>8804</v>
      </c>
      <c r="W814" s="5" t="s">
        <v>8805</v>
      </c>
      <c r="X814" s="5" t="s">
        <v>8806</v>
      </c>
      <c r="Y814" s="5" t="s">
        <v>8807</v>
      </c>
      <c r="Z814" s="95" t="s">
        <v>8808</v>
      </c>
      <c r="AA814" s="95" t="s">
        <v>8809</v>
      </c>
      <c r="AB814" s="5" t="s">
        <v>8810</v>
      </c>
      <c r="AC814" s="5" t="s">
        <v>8811</v>
      </c>
      <c r="AD814" s="5" t="s">
        <v>8812</v>
      </c>
      <c r="AE814" s="5" t="s">
        <v>8673</v>
      </c>
      <c r="AF814" s="5" t="s">
        <v>8813</v>
      </c>
    </row>
    <row r="815">
      <c r="L815" s="5" t="s">
        <v>1252</v>
      </c>
      <c r="M815" s="5" t="s">
        <v>1876</v>
      </c>
      <c r="N815" s="5" t="s">
        <v>2291</v>
      </c>
      <c r="R815" s="5" t="s">
        <v>7733</v>
      </c>
      <c r="T815" s="5" t="s">
        <v>8814</v>
      </c>
      <c r="U815" s="5" t="s">
        <v>8815</v>
      </c>
      <c r="V815" s="101" t="s">
        <v>8816</v>
      </c>
      <c r="W815" s="5" t="s">
        <v>8817</v>
      </c>
      <c r="X815" s="5" t="s">
        <v>8608</v>
      </c>
      <c r="Y815" s="5" t="s">
        <v>8818</v>
      </c>
      <c r="Z815" s="95" t="s">
        <v>8819</v>
      </c>
      <c r="AA815" s="95" t="s">
        <v>8820</v>
      </c>
      <c r="AB815" s="5" t="s">
        <v>8821</v>
      </c>
      <c r="AC815" s="5" t="s">
        <v>8822</v>
      </c>
      <c r="AD815" s="5" t="s">
        <v>8823</v>
      </c>
      <c r="AE815" s="5" t="s">
        <v>8695</v>
      </c>
      <c r="AF815" s="5" t="s">
        <v>5885</v>
      </c>
    </row>
    <row r="816">
      <c r="L816" s="5" t="s">
        <v>1862</v>
      </c>
      <c r="M816" s="5" t="s">
        <v>1922</v>
      </c>
      <c r="N816" s="5" t="s">
        <v>1873</v>
      </c>
      <c r="R816" s="5" t="s">
        <v>8824</v>
      </c>
      <c r="T816" s="5" t="s">
        <v>8825</v>
      </c>
      <c r="U816" s="5" t="s">
        <v>8826</v>
      </c>
      <c r="V816" s="101" t="s">
        <v>8827</v>
      </c>
      <c r="W816" s="5" t="s">
        <v>8757</v>
      </c>
      <c r="X816" s="5" t="s">
        <v>8828</v>
      </c>
      <c r="Y816" s="5" t="s">
        <v>8829</v>
      </c>
      <c r="Z816" s="95" t="s">
        <v>8830</v>
      </c>
      <c r="AA816" s="95" t="s">
        <v>8831</v>
      </c>
      <c r="AB816" s="5" t="s">
        <v>8832</v>
      </c>
      <c r="AC816" s="5" t="s">
        <v>8833</v>
      </c>
      <c r="AD816" s="5" t="s">
        <v>8834</v>
      </c>
      <c r="AE816" s="5" t="s">
        <v>8709</v>
      </c>
      <c r="AF816" s="5" t="s">
        <v>8835</v>
      </c>
    </row>
    <row r="817">
      <c r="L817" s="5" t="s">
        <v>1959</v>
      </c>
      <c r="M817" s="5" t="s">
        <v>1773</v>
      </c>
      <c r="N817" s="5" t="s">
        <v>496</v>
      </c>
      <c r="R817" s="5" t="s">
        <v>8836</v>
      </c>
      <c r="T817" s="5" t="s">
        <v>8837</v>
      </c>
      <c r="U817" s="5" t="s">
        <v>8838</v>
      </c>
      <c r="V817" s="101" t="s">
        <v>8839</v>
      </c>
      <c r="W817" s="5" t="s">
        <v>8840</v>
      </c>
      <c r="X817" s="5" t="s">
        <v>8841</v>
      </c>
      <c r="Y817" s="5" t="s">
        <v>8842</v>
      </c>
      <c r="Z817" s="95" t="s">
        <v>8843</v>
      </c>
      <c r="AA817" s="95" t="s">
        <v>8844</v>
      </c>
      <c r="AB817" s="5" t="s">
        <v>8845</v>
      </c>
      <c r="AC817" s="5" t="s">
        <v>8846</v>
      </c>
      <c r="AD817" s="5" t="s">
        <v>8847</v>
      </c>
      <c r="AE817" s="5" t="s">
        <v>8848</v>
      </c>
      <c r="AF817" s="5" t="s">
        <v>8849</v>
      </c>
    </row>
    <row r="818">
      <c r="L818" s="5" t="s">
        <v>406</v>
      </c>
      <c r="M818" s="5" t="s">
        <v>1849</v>
      </c>
      <c r="N818" s="5" t="s">
        <v>951</v>
      </c>
      <c r="R818" s="5" t="s">
        <v>8850</v>
      </c>
      <c r="T818" s="5" t="s">
        <v>8851</v>
      </c>
      <c r="U818" s="5" t="s">
        <v>8852</v>
      </c>
      <c r="V818" s="101" t="s">
        <v>1640</v>
      </c>
      <c r="W818" s="5" t="s">
        <v>8853</v>
      </c>
      <c r="X818" s="5" t="s">
        <v>8854</v>
      </c>
      <c r="Y818" s="5" t="s">
        <v>8855</v>
      </c>
      <c r="Z818" s="95" t="s">
        <v>8856</v>
      </c>
      <c r="AA818" s="95" t="s">
        <v>8857</v>
      </c>
      <c r="AB818" s="5" t="s">
        <v>8858</v>
      </c>
      <c r="AC818" s="5" t="s">
        <v>8859</v>
      </c>
      <c r="AD818" s="5" t="s">
        <v>8860</v>
      </c>
      <c r="AE818" s="5" t="s">
        <v>8861</v>
      </c>
      <c r="AF818" s="5" t="s">
        <v>1170</v>
      </c>
    </row>
    <row r="819">
      <c r="L819" s="5" t="s">
        <v>1834</v>
      </c>
      <c r="M819" s="5" t="s">
        <v>1904</v>
      </c>
      <c r="N819" s="5" t="s">
        <v>8862</v>
      </c>
      <c r="R819" s="5" t="s">
        <v>8863</v>
      </c>
      <c r="T819" s="5" t="s">
        <v>8864</v>
      </c>
      <c r="U819" s="5" t="s">
        <v>8865</v>
      </c>
      <c r="V819" s="101" t="s">
        <v>8866</v>
      </c>
      <c r="W819" s="5" t="s">
        <v>8867</v>
      </c>
      <c r="X819" s="5" t="s">
        <v>8502</v>
      </c>
      <c r="Y819" s="5" t="s">
        <v>8868</v>
      </c>
      <c r="Z819" s="95" t="s">
        <v>8869</v>
      </c>
      <c r="AA819" s="95" t="s">
        <v>8870</v>
      </c>
      <c r="AB819" s="5" t="s">
        <v>2050</v>
      </c>
      <c r="AC819" s="5" t="s">
        <v>8871</v>
      </c>
      <c r="AD819" s="5" t="s">
        <v>1494</v>
      </c>
      <c r="AE819" s="5" t="s">
        <v>8872</v>
      </c>
      <c r="AF819" s="5" t="s">
        <v>8873</v>
      </c>
    </row>
    <row r="820">
      <c r="L820" s="5" t="s">
        <v>1990</v>
      </c>
      <c r="M820" s="5" t="s">
        <v>680</v>
      </c>
      <c r="N820" s="5" t="s">
        <v>8874</v>
      </c>
      <c r="R820" s="5" t="s">
        <v>8875</v>
      </c>
      <c r="T820" s="5" t="s">
        <v>8876</v>
      </c>
      <c r="U820" s="5" t="s">
        <v>8877</v>
      </c>
      <c r="V820" s="101" t="s">
        <v>8878</v>
      </c>
      <c r="W820" s="103" t="s">
        <v>8879</v>
      </c>
      <c r="X820" s="5" t="s">
        <v>8880</v>
      </c>
      <c r="Y820" s="5" t="s">
        <v>8881</v>
      </c>
      <c r="Z820" s="95" t="s">
        <v>8882</v>
      </c>
      <c r="AA820" s="95" t="s">
        <v>8883</v>
      </c>
      <c r="AB820" s="5" t="s">
        <v>8884</v>
      </c>
      <c r="AC820" s="5" t="s">
        <v>8844</v>
      </c>
      <c r="AD820" s="5" t="s">
        <v>8885</v>
      </c>
      <c r="AE820" s="5" t="s">
        <v>8723</v>
      </c>
      <c r="AF820" s="5" t="s">
        <v>8886</v>
      </c>
    </row>
    <row r="821">
      <c r="L821" s="5" t="s">
        <v>1937</v>
      </c>
      <c r="M821" s="5" t="s">
        <v>1991</v>
      </c>
      <c r="N821" s="5" t="s">
        <v>1989</v>
      </c>
      <c r="R821" s="5" t="s">
        <v>8887</v>
      </c>
      <c r="T821" s="5" t="s">
        <v>8888</v>
      </c>
      <c r="U821" s="5" t="s">
        <v>8889</v>
      </c>
      <c r="V821" s="101" t="s">
        <v>8890</v>
      </c>
      <c r="W821" s="5" t="s">
        <v>8891</v>
      </c>
      <c r="X821" s="5" t="s">
        <v>8892</v>
      </c>
      <c r="Y821" s="5" t="s">
        <v>8893</v>
      </c>
      <c r="Z821" s="95" t="s">
        <v>4262</v>
      </c>
      <c r="AA821" s="95" t="s">
        <v>8894</v>
      </c>
      <c r="AB821" s="5" t="s">
        <v>8418</v>
      </c>
      <c r="AC821" s="5" t="s">
        <v>8895</v>
      </c>
      <c r="AD821" s="5" t="s">
        <v>8896</v>
      </c>
      <c r="AE821" s="5" t="s">
        <v>8897</v>
      </c>
      <c r="AF821" s="5" t="s">
        <v>8898</v>
      </c>
    </row>
    <row r="822">
      <c r="L822" s="5" t="s">
        <v>1848</v>
      </c>
      <c r="M822" s="5" t="s">
        <v>1977</v>
      </c>
      <c r="N822" s="5" t="s">
        <v>1927</v>
      </c>
      <c r="R822" s="5" t="s">
        <v>8899</v>
      </c>
      <c r="T822" s="5" t="s">
        <v>8900</v>
      </c>
      <c r="U822" s="5" t="s">
        <v>8901</v>
      </c>
      <c r="V822" s="101" t="s">
        <v>8902</v>
      </c>
      <c r="W822" s="5" t="s">
        <v>8903</v>
      </c>
      <c r="X822" s="5" t="s">
        <v>8904</v>
      </c>
      <c r="Y822" s="5" t="s">
        <v>8905</v>
      </c>
      <c r="Z822" s="95" t="s">
        <v>908</v>
      </c>
      <c r="AA822" s="95" t="s">
        <v>8906</v>
      </c>
      <c r="AB822" s="5" t="s">
        <v>8907</v>
      </c>
      <c r="AC822" s="5" t="s">
        <v>8906</v>
      </c>
      <c r="AD822" s="5" t="s">
        <v>8908</v>
      </c>
      <c r="AE822" s="5" t="s">
        <v>8909</v>
      </c>
      <c r="AF822" s="5" t="s">
        <v>8910</v>
      </c>
    </row>
    <row r="823">
      <c r="L823" s="5" t="s">
        <v>1948</v>
      </c>
      <c r="M823" s="5" t="s">
        <v>2014</v>
      </c>
      <c r="N823" s="5" t="s">
        <v>8911</v>
      </c>
      <c r="R823" s="5" t="s">
        <v>7642</v>
      </c>
      <c r="T823" s="5" t="s">
        <v>8912</v>
      </c>
      <c r="U823" s="5" t="s">
        <v>8913</v>
      </c>
      <c r="V823" s="101" t="s">
        <v>8914</v>
      </c>
      <c r="W823" s="5" t="s">
        <v>8915</v>
      </c>
      <c r="X823" s="5" t="s">
        <v>8916</v>
      </c>
      <c r="Y823" s="5" t="s">
        <v>8917</v>
      </c>
      <c r="Z823" s="95" t="s">
        <v>509</v>
      </c>
      <c r="AA823" s="95" t="s">
        <v>8918</v>
      </c>
      <c r="AB823" s="5" t="s">
        <v>8919</v>
      </c>
      <c r="AC823" s="5" t="s">
        <v>2319</v>
      </c>
      <c r="AD823" s="5" t="s">
        <v>8920</v>
      </c>
      <c r="AE823" s="5" t="s">
        <v>8921</v>
      </c>
      <c r="AF823" s="5" t="s">
        <v>8922</v>
      </c>
    </row>
    <row r="824">
      <c r="L824" s="5" t="s">
        <v>1976</v>
      </c>
      <c r="M824" s="5" t="s">
        <v>948</v>
      </c>
      <c r="N824" s="5" t="s">
        <v>2025</v>
      </c>
      <c r="R824" s="5" t="s">
        <v>8923</v>
      </c>
      <c r="T824" s="5" t="s">
        <v>8924</v>
      </c>
      <c r="U824" s="5" t="s">
        <v>8925</v>
      </c>
      <c r="V824" s="101" t="s">
        <v>8926</v>
      </c>
      <c r="W824" s="5" t="s">
        <v>8927</v>
      </c>
      <c r="X824" s="5" t="s">
        <v>8928</v>
      </c>
      <c r="Y824" s="5" t="s">
        <v>8929</v>
      </c>
      <c r="Z824" s="95" t="s">
        <v>8930</v>
      </c>
      <c r="AA824" s="95" t="s">
        <v>8931</v>
      </c>
      <c r="AB824" s="5" t="s">
        <v>8932</v>
      </c>
      <c r="AC824" s="5" t="s">
        <v>8933</v>
      </c>
      <c r="AD824" s="5" t="s">
        <v>8934</v>
      </c>
      <c r="AE824" s="5" t="s">
        <v>1570</v>
      </c>
      <c r="AF824" s="5" t="s">
        <v>8935</v>
      </c>
    </row>
    <row r="825">
      <c r="L825" s="5" t="s">
        <v>2006</v>
      </c>
      <c r="M825" s="5" t="s">
        <v>1949</v>
      </c>
      <c r="N825" s="5" t="s">
        <v>1743</v>
      </c>
      <c r="R825" s="5" t="s">
        <v>7984</v>
      </c>
      <c r="T825" s="5" t="s">
        <v>8936</v>
      </c>
      <c r="U825" s="5" t="s">
        <v>8937</v>
      </c>
      <c r="V825" s="101" t="s">
        <v>8938</v>
      </c>
      <c r="W825" s="5" t="s">
        <v>8939</v>
      </c>
      <c r="X825" s="5" t="s">
        <v>8940</v>
      </c>
      <c r="Y825" s="5" t="s">
        <v>8941</v>
      </c>
      <c r="Z825" s="95" t="s">
        <v>730</v>
      </c>
      <c r="AA825" s="95" t="s">
        <v>2319</v>
      </c>
      <c r="AB825" s="5" t="s">
        <v>8942</v>
      </c>
      <c r="AC825" s="5" t="s">
        <v>8943</v>
      </c>
      <c r="AD825" s="5" t="s">
        <v>8944</v>
      </c>
      <c r="AE825" s="5" t="s">
        <v>2263</v>
      </c>
      <c r="AF825" s="5" t="s">
        <v>7783</v>
      </c>
    </row>
    <row r="826">
      <c r="L826" s="5" t="s">
        <v>2082</v>
      </c>
      <c r="M826" s="5" t="s">
        <v>694</v>
      </c>
      <c r="N826" s="5" t="s">
        <v>2030</v>
      </c>
      <c r="R826" s="5" t="s">
        <v>8945</v>
      </c>
      <c r="T826" s="5" t="s">
        <v>8946</v>
      </c>
      <c r="U826" s="5" t="s">
        <v>8947</v>
      </c>
      <c r="V826" s="101" t="s">
        <v>8948</v>
      </c>
      <c r="W826" s="5" t="s">
        <v>8949</v>
      </c>
      <c r="X826" s="5" t="s">
        <v>8950</v>
      </c>
      <c r="Y826" s="5" t="s">
        <v>8951</v>
      </c>
      <c r="Z826" s="95" t="s">
        <v>338</v>
      </c>
      <c r="AA826" s="95" t="s">
        <v>8933</v>
      </c>
      <c r="AB826" s="5" t="s">
        <v>717</v>
      </c>
      <c r="AC826" s="5" t="s">
        <v>8952</v>
      </c>
      <c r="AD826" s="5" t="s">
        <v>8953</v>
      </c>
      <c r="AE826" s="5" t="s">
        <v>8954</v>
      </c>
      <c r="AF826" s="5" t="s">
        <v>8955</v>
      </c>
    </row>
    <row r="827">
      <c r="L827" s="5" t="s">
        <v>1671</v>
      </c>
      <c r="M827" s="5" t="s">
        <v>1970</v>
      </c>
      <c r="N827" s="5" t="s">
        <v>8956</v>
      </c>
      <c r="R827" s="5" t="s">
        <v>8957</v>
      </c>
      <c r="T827" s="5" t="s">
        <v>4310</v>
      </c>
      <c r="U827" s="5" t="s">
        <v>8958</v>
      </c>
      <c r="V827" s="101" t="s">
        <v>8959</v>
      </c>
      <c r="W827" s="5" t="s">
        <v>8960</v>
      </c>
      <c r="X827" s="5" t="s">
        <v>8961</v>
      </c>
      <c r="Y827" s="5" t="s">
        <v>8962</v>
      </c>
      <c r="Z827" s="95" t="s">
        <v>8963</v>
      </c>
      <c r="AA827" s="95" t="s">
        <v>8943</v>
      </c>
      <c r="AB827" s="5" t="s">
        <v>3932</v>
      </c>
      <c r="AC827" s="5" t="s">
        <v>8964</v>
      </c>
      <c r="AD827" s="5" t="s">
        <v>8965</v>
      </c>
      <c r="AE827" s="5" t="s">
        <v>8966</v>
      </c>
      <c r="AF827" s="5" t="s">
        <v>8967</v>
      </c>
    </row>
    <row r="828">
      <c r="L828" s="5" t="s">
        <v>1921</v>
      </c>
      <c r="M828" s="5" t="s">
        <v>1985</v>
      </c>
      <c r="N828" s="5" t="s">
        <v>1347</v>
      </c>
      <c r="R828" s="5" t="s">
        <v>8968</v>
      </c>
      <c r="T828" s="5" t="s">
        <v>8969</v>
      </c>
      <c r="U828" s="5" t="s">
        <v>8970</v>
      </c>
      <c r="V828" s="101" t="s">
        <v>8971</v>
      </c>
      <c r="W828" s="5" t="s">
        <v>8972</v>
      </c>
      <c r="X828" s="5" t="s">
        <v>8973</v>
      </c>
      <c r="Y828" s="5" t="s">
        <v>8974</v>
      </c>
      <c r="Z828" s="95" t="s">
        <v>8975</v>
      </c>
      <c r="AA828" s="95" t="s">
        <v>8907</v>
      </c>
      <c r="AB828" s="5" t="s">
        <v>8976</v>
      </c>
      <c r="AC828" s="5" t="s">
        <v>8977</v>
      </c>
      <c r="AD828" s="5" t="s">
        <v>8978</v>
      </c>
      <c r="AE828" s="5" t="s">
        <v>8979</v>
      </c>
      <c r="AF828" s="5" t="s">
        <v>8980</v>
      </c>
    </row>
    <row r="829">
      <c r="L829" s="5" t="s">
        <v>2086</v>
      </c>
      <c r="M829" s="5" t="s">
        <v>524</v>
      </c>
      <c r="N829" s="5" t="s">
        <v>1428</v>
      </c>
      <c r="R829" s="5" t="s">
        <v>8981</v>
      </c>
      <c r="T829" s="5" t="s">
        <v>8982</v>
      </c>
      <c r="U829" s="5" t="s">
        <v>1683</v>
      </c>
      <c r="V829" s="101" t="s">
        <v>8983</v>
      </c>
      <c r="W829" s="5" t="s">
        <v>8984</v>
      </c>
      <c r="X829" s="5" t="s">
        <v>8985</v>
      </c>
      <c r="Y829" s="5" t="s">
        <v>8986</v>
      </c>
      <c r="Z829" s="95" t="s">
        <v>8987</v>
      </c>
      <c r="AA829" s="95" t="s">
        <v>8919</v>
      </c>
      <c r="AB829" s="5" t="s">
        <v>8988</v>
      </c>
      <c r="AC829" s="5" t="s">
        <v>8989</v>
      </c>
      <c r="AD829" s="5" t="s">
        <v>8990</v>
      </c>
      <c r="AE829" s="5" t="s">
        <v>8991</v>
      </c>
      <c r="AF829" s="5" t="s">
        <v>8992</v>
      </c>
    </row>
    <row r="830">
      <c r="L830" s="5" t="s">
        <v>1650</v>
      </c>
      <c r="M830" s="5" t="s">
        <v>1251</v>
      </c>
      <c r="N830" s="5" t="s">
        <v>2133</v>
      </c>
      <c r="R830" s="5" t="s">
        <v>8993</v>
      </c>
      <c r="T830" s="5" t="s">
        <v>8994</v>
      </c>
      <c r="U830" s="5" t="s">
        <v>8995</v>
      </c>
      <c r="V830" s="101" t="s">
        <v>8996</v>
      </c>
      <c r="W830" s="5" t="s">
        <v>8997</v>
      </c>
      <c r="X830" s="5" t="s">
        <v>8998</v>
      </c>
      <c r="Y830" s="5" t="s">
        <v>1150</v>
      </c>
      <c r="Z830" s="95" t="s">
        <v>8999</v>
      </c>
      <c r="AA830" s="95" t="s">
        <v>9000</v>
      </c>
      <c r="AB830" s="5" t="s">
        <v>9001</v>
      </c>
      <c r="AC830" s="5" t="s">
        <v>9002</v>
      </c>
      <c r="AD830" s="5" t="s">
        <v>9003</v>
      </c>
      <c r="AE830" s="5" t="s">
        <v>9004</v>
      </c>
      <c r="AF830" s="5" t="s">
        <v>9005</v>
      </c>
    </row>
    <row r="831">
      <c r="L831" s="5" t="s">
        <v>958</v>
      </c>
      <c r="M831" s="5" t="s">
        <v>1930</v>
      </c>
      <c r="N831" s="5" t="s">
        <v>756</v>
      </c>
      <c r="R831" s="5" t="s">
        <v>9006</v>
      </c>
      <c r="T831" s="5" t="s">
        <v>9007</v>
      </c>
      <c r="U831" s="5" t="s">
        <v>9008</v>
      </c>
      <c r="V831" s="101" t="s">
        <v>9009</v>
      </c>
      <c r="W831" s="5" t="s">
        <v>9010</v>
      </c>
      <c r="X831" s="5" t="s">
        <v>730</v>
      </c>
      <c r="Y831" s="5" t="s">
        <v>9011</v>
      </c>
      <c r="Z831" s="95" t="s">
        <v>9012</v>
      </c>
      <c r="AA831" s="95" t="s">
        <v>8964</v>
      </c>
      <c r="AB831" s="5" t="s">
        <v>867</v>
      </c>
      <c r="AC831" s="5" t="s">
        <v>9013</v>
      </c>
      <c r="AD831" s="5" t="s">
        <v>9014</v>
      </c>
      <c r="AE831" s="5" t="s">
        <v>9015</v>
      </c>
      <c r="AF831" s="5" t="s">
        <v>8930</v>
      </c>
    </row>
    <row r="832">
      <c r="L832" s="5" t="s">
        <v>1929</v>
      </c>
      <c r="M832" s="5" t="s">
        <v>740</v>
      </c>
      <c r="N832" s="5" t="s">
        <v>9016</v>
      </c>
      <c r="R832" s="5" t="s">
        <v>9017</v>
      </c>
      <c r="T832" s="5" t="s">
        <v>9018</v>
      </c>
      <c r="U832" s="5" t="s">
        <v>9019</v>
      </c>
      <c r="V832" s="101" t="s">
        <v>9020</v>
      </c>
      <c r="W832" s="5" t="s">
        <v>9021</v>
      </c>
      <c r="X832" s="5" t="s">
        <v>9022</v>
      </c>
      <c r="Y832" s="5" t="s">
        <v>9023</v>
      </c>
      <c r="Z832" s="95" t="s">
        <v>9024</v>
      </c>
      <c r="AA832" s="95" t="s">
        <v>9025</v>
      </c>
      <c r="AB832" s="5" t="s">
        <v>9026</v>
      </c>
      <c r="AC832" s="5" t="s">
        <v>9027</v>
      </c>
      <c r="AD832" s="5" t="s">
        <v>9028</v>
      </c>
      <c r="AE832" s="5" t="s">
        <v>9029</v>
      </c>
      <c r="AF832" s="5" t="s">
        <v>9030</v>
      </c>
    </row>
    <row r="833">
      <c r="L833" s="5" t="s">
        <v>1954</v>
      </c>
      <c r="M833" s="5" t="s">
        <v>2036</v>
      </c>
      <c r="N833" s="5" t="s">
        <v>534</v>
      </c>
      <c r="R833" s="5" t="s">
        <v>3070</v>
      </c>
      <c r="T833" s="5" t="s">
        <v>9031</v>
      </c>
      <c r="U833" s="5" t="s">
        <v>9032</v>
      </c>
      <c r="V833" s="101" t="s">
        <v>9033</v>
      </c>
      <c r="W833" s="5" t="s">
        <v>9034</v>
      </c>
      <c r="X833" s="5" t="s">
        <v>9035</v>
      </c>
      <c r="Y833" s="5" t="s">
        <v>9036</v>
      </c>
      <c r="Z833" s="95" t="s">
        <v>9037</v>
      </c>
      <c r="AA833" s="95" t="s">
        <v>9002</v>
      </c>
      <c r="AB833" s="5" t="s">
        <v>2339</v>
      </c>
      <c r="AC833" s="5" t="s">
        <v>9038</v>
      </c>
      <c r="AD833" s="5" t="s">
        <v>9039</v>
      </c>
      <c r="AE833" s="5" t="s">
        <v>9040</v>
      </c>
      <c r="AF833" s="5" t="s">
        <v>9041</v>
      </c>
    </row>
    <row r="834">
      <c r="L834" s="5" t="s">
        <v>2077</v>
      </c>
      <c r="M834" s="5" t="s">
        <v>1997</v>
      </c>
      <c r="N834" s="5" t="s">
        <v>1352</v>
      </c>
      <c r="R834" s="5" t="s">
        <v>9042</v>
      </c>
      <c r="T834" s="5" t="s">
        <v>9043</v>
      </c>
      <c r="U834" s="5" t="s">
        <v>9044</v>
      </c>
      <c r="V834" s="101" t="s">
        <v>9045</v>
      </c>
      <c r="W834" s="5" t="s">
        <v>9046</v>
      </c>
      <c r="X834" s="5" t="s">
        <v>9047</v>
      </c>
      <c r="Y834" s="5" t="s">
        <v>9048</v>
      </c>
      <c r="Z834" s="95" t="s">
        <v>9049</v>
      </c>
      <c r="AA834" s="95" t="s">
        <v>9013</v>
      </c>
      <c r="AB834" s="5" t="s">
        <v>9050</v>
      </c>
      <c r="AC834" s="5" t="s">
        <v>9051</v>
      </c>
      <c r="AD834" s="5" t="s">
        <v>9052</v>
      </c>
      <c r="AE834" s="5" t="s">
        <v>9053</v>
      </c>
      <c r="AF834" s="5" t="s">
        <v>9054</v>
      </c>
    </row>
    <row r="835">
      <c r="L835" s="5" t="s">
        <v>2010</v>
      </c>
      <c r="M835" s="5" t="s">
        <v>1887</v>
      </c>
      <c r="N835" s="5" t="s">
        <v>870</v>
      </c>
      <c r="R835" s="5" t="s">
        <v>9055</v>
      </c>
      <c r="T835" s="5" t="s">
        <v>9056</v>
      </c>
      <c r="U835" s="5" t="s">
        <v>9057</v>
      </c>
      <c r="V835" s="101" t="s">
        <v>9058</v>
      </c>
      <c r="W835" s="5" t="s">
        <v>9059</v>
      </c>
      <c r="X835" s="5" t="s">
        <v>9060</v>
      </c>
      <c r="Y835" s="5" t="s">
        <v>9061</v>
      </c>
      <c r="Z835" s="95" t="s">
        <v>9062</v>
      </c>
      <c r="AA835" s="95" t="s">
        <v>9027</v>
      </c>
      <c r="AB835" s="5" t="s">
        <v>9063</v>
      </c>
      <c r="AC835" s="5" t="s">
        <v>9064</v>
      </c>
      <c r="AD835" s="5" t="s">
        <v>9065</v>
      </c>
      <c r="AE835" s="5" t="s">
        <v>9066</v>
      </c>
      <c r="AF835" s="5" t="s">
        <v>9067</v>
      </c>
    </row>
    <row r="836">
      <c r="L836" s="5" t="s">
        <v>1942</v>
      </c>
      <c r="M836" s="5" t="s">
        <v>1383</v>
      </c>
      <c r="N836" s="5" t="s">
        <v>1676</v>
      </c>
      <c r="R836" s="5" t="s">
        <v>9068</v>
      </c>
      <c r="T836" s="5" t="s">
        <v>9069</v>
      </c>
      <c r="U836" s="5" t="s">
        <v>9070</v>
      </c>
      <c r="V836" s="101" t="s">
        <v>9071</v>
      </c>
      <c r="W836" s="5" t="s">
        <v>9072</v>
      </c>
      <c r="X836" s="5" t="s">
        <v>9073</v>
      </c>
      <c r="Y836" s="5" t="s">
        <v>9074</v>
      </c>
      <c r="Z836" s="95" t="s">
        <v>9075</v>
      </c>
      <c r="AA836" s="95" t="s">
        <v>9076</v>
      </c>
      <c r="AB836" s="5" t="s">
        <v>2131</v>
      </c>
      <c r="AC836" s="5" t="s">
        <v>9077</v>
      </c>
      <c r="AD836" s="5" t="s">
        <v>9078</v>
      </c>
      <c r="AE836" s="5" t="s">
        <v>9061</v>
      </c>
      <c r="AF836" s="5" t="s">
        <v>9079</v>
      </c>
    </row>
    <row r="837">
      <c r="L837" s="5" t="s">
        <v>2134</v>
      </c>
      <c r="M837" s="5" t="s">
        <v>2313</v>
      </c>
      <c r="N837" s="5" t="s">
        <v>958</v>
      </c>
      <c r="R837" s="5" t="s">
        <v>9080</v>
      </c>
      <c r="T837" s="5" t="s">
        <v>9081</v>
      </c>
      <c r="U837" s="5" t="s">
        <v>7704</v>
      </c>
      <c r="V837" s="101" t="s">
        <v>9082</v>
      </c>
      <c r="W837" s="5" t="s">
        <v>9083</v>
      </c>
      <c r="X837" s="5" t="s">
        <v>9084</v>
      </c>
      <c r="Y837" s="5" t="s">
        <v>9085</v>
      </c>
      <c r="Z837" s="95" t="s">
        <v>7848</v>
      </c>
      <c r="AA837" s="95" t="s">
        <v>9086</v>
      </c>
      <c r="AB837" s="5" t="s">
        <v>9087</v>
      </c>
      <c r="AC837" s="5" t="s">
        <v>9088</v>
      </c>
      <c r="AD837" s="5" t="s">
        <v>9089</v>
      </c>
      <c r="AE837" s="5" t="s">
        <v>9074</v>
      </c>
      <c r="AF837" s="5" t="s">
        <v>9090</v>
      </c>
    </row>
    <row r="838">
      <c r="L838" s="5" t="s">
        <v>996</v>
      </c>
      <c r="M838" s="5" t="s">
        <v>814</v>
      </c>
      <c r="N838" s="5" t="s">
        <v>823</v>
      </c>
      <c r="R838" s="5" t="s">
        <v>9091</v>
      </c>
      <c r="T838" s="5" t="s">
        <v>9092</v>
      </c>
      <c r="U838" s="5" t="s">
        <v>9093</v>
      </c>
      <c r="V838" s="101" t="s">
        <v>9094</v>
      </c>
      <c r="W838" s="5" t="s">
        <v>9095</v>
      </c>
      <c r="X838" s="5" t="s">
        <v>9096</v>
      </c>
      <c r="Y838" s="5" t="s">
        <v>9097</v>
      </c>
      <c r="Z838" s="95" t="s">
        <v>549</v>
      </c>
      <c r="AA838" s="95" t="s">
        <v>9098</v>
      </c>
      <c r="AB838" s="5" t="s">
        <v>2364</v>
      </c>
      <c r="AC838" s="5" t="s">
        <v>9099</v>
      </c>
      <c r="AD838" s="5" t="s">
        <v>9100</v>
      </c>
      <c r="AE838" s="5" t="s">
        <v>9101</v>
      </c>
      <c r="AF838" s="5" t="s">
        <v>9102</v>
      </c>
    </row>
    <row r="839">
      <c r="L839" s="5" t="s">
        <v>1996</v>
      </c>
      <c r="M839" s="5" t="s">
        <v>471</v>
      </c>
      <c r="N839" s="5" t="s">
        <v>1217</v>
      </c>
      <c r="R839" s="5" t="s">
        <v>9103</v>
      </c>
      <c r="T839" s="5" t="s">
        <v>9104</v>
      </c>
      <c r="U839" s="5" t="s">
        <v>9105</v>
      </c>
      <c r="V839" s="101" t="s">
        <v>9106</v>
      </c>
      <c r="W839" s="5" t="s">
        <v>9107</v>
      </c>
      <c r="X839" s="5" t="s">
        <v>9108</v>
      </c>
      <c r="Y839" s="5" t="s">
        <v>9109</v>
      </c>
      <c r="Z839" s="95" t="s">
        <v>8057</v>
      </c>
      <c r="AA839" s="95" t="s">
        <v>9038</v>
      </c>
      <c r="AB839" s="5" t="s">
        <v>9110</v>
      </c>
      <c r="AC839" s="5" t="s">
        <v>9111</v>
      </c>
      <c r="AD839" s="5" t="s">
        <v>9112</v>
      </c>
      <c r="AE839" s="5" t="s">
        <v>9085</v>
      </c>
      <c r="AF839" s="5" t="s">
        <v>9113</v>
      </c>
    </row>
    <row r="840">
      <c r="L840" s="5" t="s">
        <v>2026</v>
      </c>
      <c r="M840" s="5" t="s">
        <v>2007</v>
      </c>
      <c r="N840" s="5" t="s">
        <v>1079</v>
      </c>
      <c r="R840" s="5" t="s">
        <v>9114</v>
      </c>
      <c r="T840" s="5" t="s">
        <v>9115</v>
      </c>
      <c r="U840" s="5" t="s">
        <v>9116</v>
      </c>
      <c r="V840" s="101" t="s">
        <v>9117</v>
      </c>
      <c r="W840" s="5" t="s">
        <v>9118</v>
      </c>
      <c r="X840" s="5" t="s">
        <v>9119</v>
      </c>
      <c r="Y840" s="5" t="s">
        <v>9120</v>
      </c>
      <c r="Z840" s="95" t="s">
        <v>9015</v>
      </c>
      <c r="AA840" s="95" t="s">
        <v>9121</v>
      </c>
      <c r="AB840" s="5" t="s">
        <v>9122</v>
      </c>
      <c r="AC840" s="5" t="s">
        <v>9123</v>
      </c>
      <c r="AD840" s="5" t="s">
        <v>9061</v>
      </c>
      <c r="AE840" s="5" t="s">
        <v>9097</v>
      </c>
      <c r="AF840" s="5" t="s">
        <v>9124</v>
      </c>
    </row>
    <row r="841">
      <c r="L841" s="5" t="s">
        <v>2144</v>
      </c>
      <c r="M841" s="5" t="s">
        <v>1150</v>
      </c>
      <c r="N841" s="5" t="s">
        <v>532</v>
      </c>
      <c r="R841" s="5" t="s">
        <v>9125</v>
      </c>
      <c r="T841" s="5" t="s">
        <v>9126</v>
      </c>
      <c r="U841" s="5" t="s">
        <v>9127</v>
      </c>
      <c r="V841" s="101" t="s">
        <v>9128</v>
      </c>
      <c r="W841" s="5" t="s">
        <v>9129</v>
      </c>
      <c r="X841" s="5" t="s">
        <v>9130</v>
      </c>
      <c r="Y841" s="5" t="s">
        <v>9131</v>
      </c>
      <c r="Z841" s="95" t="s">
        <v>9132</v>
      </c>
      <c r="AA841" s="95" t="s">
        <v>9133</v>
      </c>
      <c r="AB841" s="5" t="s">
        <v>9134</v>
      </c>
      <c r="AC841" s="5" t="s">
        <v>9135</v>
      </c>
      <c r="AD841" s="5" t="s">
        <v>9136</v>
      </c>
      <c r="AE841" s="5" t="s">
        <v>9137</v>
      </c>
      <c r="AF841" s="5" t="s">
        <v>9138</v>
      </c>
    </row>
    <row r="842">
      <c r="L842" s="5" t="s">
        <v>845</v>
      </c>
      <c r="M842" s="5" t="s">
        <v>1675</v>
      </c>
      <c r="N842" s="5" t="s">
        <v>2109</v>
      </c>
      <c r="R842" s="5" t="s">
        <v>9139</v>
      </c>
      <c r="T842" s="5" t="s">
        <v>9140</v>
      </c>
      <c r="U842" s="5" t="s">
        <v>9141</v>
      </c>
      <c r="V842" s="101" t="s">
        <v>9142</v>
      </c>
      <c r="W842" s="5" t="s">
        <v>9143</v>
      </c>
      <c r="X842" s="5" t="s">
        <v>9144</v>
      </c>
      <c r="Y842" s="5" t="s">
        <v>9145</v>
      </c>
      <c r="Z842" s="95" t="s">
        <v>9146</v>
      </c>
      <c r="AA842" s="95" t="s">
        <v>9147</v>
      </c>
      <c r="AB842" s="5" t="s">
        <v>9148</v>
      </c>
      <c r="AC842" s="5" t="s">
        <v>9149</v>
      </c>
      <c r="AD842" s="5" t="s">
        <v>9150</v>
      </c>
      <c r="AE842" s="5" t="s">
        <v>9151</v>
      </c>
      <c r="AF842" s="5" t="s">
        <v>9152</v>
      </c>
    </row>
    <row r="843">
      <c r="L843" s="5" t="s">
        <v>2035</v>
      </c>
      <c r="M843" s="5" t="s">
        <v>1399</v>
      </c>
      <c r="N843" s="5" t="s">
        <v>428</v>
      </c>
      <c r="R843" s="5" t="s">
        <v>9153</v>
      </c>
      <c r="T843" s="5" t="s">
        <v>9154</v>
      </c>
      <c r="U843" s="5" t="s">
        <v>9155</v>
      </c>
      <c r="V843" s="101" t="s">
        <v>9156</v>
      </c>
      <c r="W843" s="5" t="s">
        <v>9157</v>
      </c>
      <c r="X843" s="5" t="s">
        <v>9158</v>
      </c>
      <c r="Y843" s="5" t="s">
        <v>9159</v>
      </c>
      <c r="Z843" s="95" t="s">
        <v>9160</v>
      </c>
      <c r="AA843" s="95" t="s">
        <v>9161</v>
      </c>
      <c r="AB843" s="5" t="s">
        <v>1684</v>
      </c>
      <c r="AC843" s="5" t="s">
        <v>9162</v>
      </c>
      <c r="AD843" s="5" t="s">
        <v>9163</v>
      </c>
      <c r="AE843" s="5" t="s">
        <v>9164</v>
      </c>
      <c r="AF843" s="5" t="s">
        <v>9165</v>
      </c>
    </row>
    <row r="844">
      <c r="L844" s="5" t="s">
        <v>2178</v>
      </c>
      <c r="M844" s="5" t="s">
        <v>1632</v>
      </c>
      <c r="N844" s="5" t="s">
        <v>1411</v>
      </c>
      <c r="R844" s="5" t="s">
        <v>9166</v>
      </c>
      <c r="T844" s="5" t="s">
        <v>9167</v>
      </c>
      <c r="U844" s="5" t="s">
        <v>9168</v>
      </c>
      <c r="V844" s="101" t="s">
        <v>9169</v>
      </c>
      <c r="W844" s="5" t="s">
        <v>9170</v>
      </c>
      <c r="X844" s="5" t="s">
        <v>9171</v>
      </c>
      <c r="Y844" s="5" t="s">
        <v>9172</v>
      </c>
      <c r="Z844" s="95" t="s">
        <v>9173</v>
      </c>
      <c r="AA844" s="95" t="s">
        <v>9174</v>
      </c>
      <c r="AB844" s="5" t="s">
        <v>9175</v>
      </c>
      <c r="AC844" s="5" t="s">
        <v>9176</v>
      </c>
      <c r="AD844" s="5" t="s">
        <v>9085</v>
      </c>
      <c r="AE844" s="5" t="s">
        <v>9177</v>
      </c>
      <c r="AF844" s="5" t="s">
        <v>9178</v>
      </c>
    </row>
    <row r="845">
      <c r="L845" s="5" t="s">
        <v>2128</v>
      </c>
      <c r="M845" s="5" t="s">
        <v>1104</v>
      </c>
      <c r="N845" s="5" t="s">
        <v>9179</v>
      </c>
      <c r="R845" s="5" t="s">
        <v>9180</v>
      </c>
      <c r="T845" s="5" t="s">
        <v>9181</v>
      </c>
      <c r="U845" s="5" t="s">
        <v>9182</v>
      </c>
      <c r="V845" s="101" t="s">
        <v>9183</v>
      </c>
      <c r="W845" s="5" t="s">
        <v>9184</v>
      </c>
      <c r="X845" s="5" t="s">
        <v>9185</v>
      </c>
      <c r="Y845" s="5" t="s">
        <v>9137</v>
      </c>
      <c r="Z845" s="95" t="s">
        <v>9186</v>
      </c>
      <c r="AA845" s="95" t="s">
        <v>9123</v>
      </c>
      <c r="AB845" s="5" t="s">
        <v>9187</v>
      </c>
      <c r="AC845" s="5" t="s">
        <v>9188</v>
      </c>
      <c r="AD845" s="5" t="s">
        <v>9097</v>
      </c>
      <c r="AE845" s="5" t="s">
        <v>9189</v>
      </c>
      <c r="AF845" s="5" t="s">
        <v>9190</v>
      </c>
    </row>
    <row r="846">
      <c r="L846" s="5" t="s">
        <v>2253</v>
      </c>
      <c r="M846" s="5" t="s">
        <v>2062</v>
      </c>
      <c r="N846" s="5" t="s">
        <v>2206</v>
      </c>
      <c r="R846" s="5" t="s">
        <v>9191</v>
      </c>
      <c r="T846" s="5" t="s">
        <v>9192</v>
      </c>
      <c r="U846" s="5" t="s">
        <v>9193</v>
      </c>
      <c r="V846" s="101" t="s">
        <v>9194</v>
      </c>
      <c r="W846" s="5" t="s">
        <v>9195</v>
      </c>
      <c r="X846" s="5" t="s">
        <v>9196</v>
      </c>
      <c r="Y846" s="5" t="s">
        <v>9197</v>
      </c>
      <c r="Z846" s="95" t="s">
        <v>9198</v>
      </c>
      <c r="AA846" s="95" t="s">
        <v>9149</v>
      </c>
      <c r="AB846" s="5" t="s">
        <v>9199</v>
      </c>
      <c r="AC846" s="5" t="s">
        <v>9200</v>
      </c>
      <c r="AD846" s="5" t="s">
        <v>7542</v>
      </c>
      <c r="AE846" s="5" t="s">
        <v>9201</v>
      </c>
      <c r="AF846" s="5" t="s">
        <v>9202</v>
      </c>
    </row>
    <row r="847">
      <c r="L847" s="5" t="s">
        <v>2061</v>
      </c>
      <c r="M847" s="5" t="s">
        <v>703</v>
      </c>
      <c r="N847" s="5" t="s">
        <v>2312</v>
      </c>
      <c r="R847" s="5" t="s">
        <v>9203</v>
      </c>
      <c r="T847" s="5" t="s">
        <v>9204</v>
      </c>
      <c r="U847" s="5" t="s">
        <v>9205</v>
      </c>
      <c r="V847" s="101" t="s">
        <v>9206</v>
      </c>
      <c r="W847" s="5" t="s">
        <v>9207</v>
      </c>
      <c r="X847" s="5" t="s">
        <v>9208</v>
      </c>
      <c r="Y847" s="5" t="s">
        <v>9209</v>
      </c>
      <c r="Z847" s="95" t="s">
        <v>3418</v>
      </c>
      <c r="AA847" s="95" t="s">
        <v>9210</v>
      </c>
      <c r="AB847" s="5" t="s">
        <v>9211</v>
      </c>
      <c r="AC847" s="5" t="s">
        <v>9212</v>
      </c>
      <c r="AD847" s="5" t="s">
        <v>7984</v>
      </c>
      <c r="AE847" s="5" t="s">
        <v>9213</v>
      </c>
      <c r="AF847" s="5" t="s">
        <v>9214</v>
      </c>
    </row>
    <row r="848">
      <c r="L848" s="5" t="s">
        <v>2030</v>
      </c>
      <c r="M848" s="5" t="s">
        <v>555</v>
      </c>
      <c r="N848" s="5" t="s">
        <v>1556</v>
      </c>
      <c r="R848" s="5" t="s">
        <v>9215</v>
      </c>
      <c r="T848" s="5" t="s">
        <v>9216</v>
      </c>
      <c r="U848" s="5" t="s">
        <v>9217</v>
      </c>
      <c r="V848" s="101" t="s">
        <v>9218</v>
      </c>
      <c r="W848" s="103" t="s">
        <v>9219</v>
      </c>
      <c r="X848" s="5" t="s">
        <v>9220</v>
      </c>
      <c r="Y848" s="5" t="s">
        <v>9221</v>
      </c>
      <c r="Z848" s="95" t="s">
        <v>9222</v>
      </c>
      <c r="AA848" s="95" t="s">
        <v>9223</v>
      </c>
      <c r="AB848" s="5" t="s">
        <v>9223</v>
      </c>
      <c r="AC848" s="5" t="s">
        <v>3686</v>
      </c>
      <c r="AD848" s="5" t="s">
        <v>9224</v>
      </c>
      <c r="AE848" s="5" t="s">
        <v>9225</v>
      </c>
      <c r="AF848" s="5" t="s">
        <v>9226</v>
      </c>
    </row>
    <row r="849">
      <c r="L849" s="5" t="s">
        <v>2052</v>
      </c>
      <c r="M849" s="5" t="s">
        <v>2041</v>
      </c>
      <c r="N849" s="5" t="s">
        <v>9227</v>
      </c>
      <c r="R849" s="5" t="s">
        <v>9228</v>
      </c>
      <c r="T849" s="5" t="s">
        <v>9229</v>
      </c>
      <c r="U849" s="5" t="s">
        <v>9230</v>
      </c>
      <c r="V849" s="101" t="s">
        <v>9231</v>
      </c>
      <c r="W849" s="5" t="s">
        <v>9232</v>
      </c>
      <c r="X849" s="5" t="s">
        <v>8951</v>
      </c>
      <c r="Y849" s="5" t="s">
        <v>9233</v>
      </c>
      <c r="Z849" s="95" t="s">
        <v>1524</v>
      </c>
      <c r="AA849" s="95" t="s">
        <v>9234</v>
      </c>
      <c r="AB849" s="5" t="s">
        <v>9235</v>
      </c>
      <c r="AC849" s="5" t="s">
        <v>9236</v>
      </c>
      <c r="AD849" s="5" t="s">
        <v>9237</v>
      </c>
      <c r="AE849" s="5" t="s">
        <v>9238</v>
      </c>
      <c r="AF849" s="5" t="s">
        <v>9239</v>
      </c>
    </row>
    <row r="850">
      <c r="L850" s="5" t="s">
        <v>338</v>
      </c>
      <c r="M850" s="5" t="s">
        <v>2156</v>
      </c>
      <c r="N850" s="5" t="s">
        <v>2335</v>
      </c>
      <c r="R850" s="5" t="s">
        <v>9240</v>
      </c>
      <c r="T850" s="5" t="s">
        <v>9241</v>
      </c>
      <c r="U850" s="5" t="s">
        <v>9242</v>
      </c>
      <c r="V850" s="101" t="s">
        <v>9243</v>
      </c>
      <c r="W850" s="5" t="s">
        <v>9244</v>
      </c>
      <c r="X850" s="5" t="s">
        <v>9245</v>
      </c>
      <c r="Y850" s="5" t="s">
        <v>9246</v>
      </c>
      <c r="Z850" s="95" t="s">
        <v>7630</v>
      </c>
      <c r="AA850" s="95" t="s">
        <v>9247</v>
      </c>
      <c r="AB850" s="5" t="s">
        <v>9248</v>
      </c>
      <c r="AC850" s="5" t="s">
        <v>9249</v>
      </c>
      <c r="AD850" s="5" t="s">
        <v>9250</v>
      </c>
      <c r="AE850" s="5" t="s">
        <v>9251</v>
      </c>
      <c r="AF850" s="5" t="s">
        <v>5850</v>
      </c>
    </row>
    <row r="851">
      <c r="L851" s="5" t="s">
        <v>2230</v>
      </c>
      <c r="M851" s="5" t="s">
        <v>2202</v>
      </c>
      <c r="N851" s="5" t="s">
        <v>9252</v>
      </c>
      <c r="R851" s="5" t="s">
        <v>9253</v>
      </c>
      <c r="T851" s="5" t="s">
        <v>9254</v>
      </c>
      <c r="U851" s="5" t="s">
        <v>9255</v>
      </c>
      <c r="V851" s="101" t="s">
        <v>9256</v>
      </c>
      <c r="W851" s="5" t="s">
        <v>9257</v>
      </c>
      <c r="X851" s="5" t="s">
        <v>9258</v>
      </c>
      <c r="Y851" s="5" t="s">
        <v>9259</v>
      </c>
      <c r="Z851" s="95" t="s">
        <v>7555</v>
      </c>
      <c r="AA851" s="95" t="s">
        <v>9260</v>
      </c>
      <c r="AB851" s="5" t="s">
        <v>9261</v>
      </c>
      <c r="AC851" s="5" t="s">
        <v>9262</v>
      </c>
      <c r="AD851" s="5" t="s">
        <v>9263</v>
      </c>
      <c r="AE851" s="5" t="s">
        <v>9264</v>
      </c>
      <c r="AF851" s="5" t="s">
        <v>9265</v>
      </c>
    </row>
    <row r="852">
      <c r="L852" s="5" t="s">
        <v>1162</v>
      </c>
      <c r="M852" s="5" t="s">
        <v>2027</v>
      </c>
      <c r="N852" s="5" t="s">
        <v>890</v>
      </c>
      <c r="R852" s="5" t="s">
        <v>9266</v>
      </c>
      <c r="T852" s="5" t="s">
        <v>9267</v>
      </c>
      <c r="U852" s="5" t="s">
        <v>9268</v>
      </c>
      <c r="V852" s="101" t="s">
        <v>9269</v>
      </c>
      <c r="W852" s="5" t="s">
        <v>9270</v>
      </c>
      <c r="X852" s="5" t="s">
        <v>9271</v>
      </c>
      <c r="Y852" s="5" t="s">
        <v>9272</v>
      </c>
      <c r="Z852" s="95" t="s">
        <v>8143</v>
      </c>
      <c r="AA852" s="95" t="s">
        <v>9273</v>
      </c>
      <c r="AB852" s="5" t="s">
        <v>9274</v>
      </c>
      <c r="AC852" s="5" t="s">
        <v>9275</v>
      </c>
      <c r="AD852" s="5" t="s">
        <v>9276</v>
      </c>
      <c r="AE852" s="5" t="s">
        <v>9277</v>
      </c>
      <c r="AF852" s="5" t="s">
        <v>9278</v>
      </c>
    </row>
    <row r="853">
      <c r="L853" s="5" t="s">
        <v>2046</v>
      </c>
      <c r="M853" s="5" t="s">
        <v>2047</v>
      </c>
      <c r="N853" s="5" t="s">
        <v>514</v>
      </c>
      <c r="R853" s="5" t="s">
        <v>9279</v>
      </c>
      <c r="T853" s="5" t="s">
        <v>9280</v>
      </c>
      <c r="U853" s="5" t="s">
        <v>9281</v>
      </c>
      <c r="V853" s="101" t="s">
        <v>9282</v>
      </c>
      <c r="W853" s="5" t="s">
        <v>9283</v>
      </c>
      <c r="X853" s="5" t="s">
        <v>549</v>
      </c>
      <c r="Y853" s="5" t="s">
        <v>9284</v>
      </c>
      <c r="Z853" s="95" t="s">
        <v>9285</v>
      </c>
      <c r="AA853" s="95" t="s">
        <v>9286</v>
      </c>
      <c r="AB853" s="5" t="s">
        <v>9287</v>
      </c>
      <c r="AC853" s="5" t="s">
        <v>9288</v>
      </c>
      <c r="AD853" s="5" t="s">
        <v>9289</v>
      </c>
      <c r="AE853" s="5" t="s">
        <v>9290</v>
      </c>
      <c r="AF853" s="5" t="s">
        <v>9291</v>
      </c>
    </row>
    <row r="854">
      <c r="L854" s="5" t="s">
        <v>438</v>
      </c>
      <c r="M854" s="5" t="s">
        <v>2072</v>
      </c>
      <c r="N854" s="5" t="s">
        <v>2366</v>
      </c>
      <c r="R854" s="5" t="s">
        <v>9292</v>
      </c>
      <c r="T854" s="5" t="s">
        <v>9293</v>
      </c>
      <c r="U854" s="5" t="s">
        <v>9294</v>
      </c>
      <c r="V854" s="101" t="s">
        <v>9295</v>
      </c>
      <c r="W854" s="5" t="s">
        <v>9296</v>
      </c>
      <c r="X854" s="5" t="s">
        <v>9297</v>
      </c>
      <c r="Y854" s="5" t="s">
        <v>9298</v>
      </c>
      <c r="Z854" s="95" t="s">
        <v>9299</v>
      </c>
      <c r="AA854" s="95" t="s">
        <v>9200</v>
      </c>
      <c r="AB854" s="5" t="s">
        <v>1878</v>
      </c>
      <c r="AC854" s="5" t="s">
        <v>9300</v>
      </c>
      <c r="AD854" s="5" t="s">
        <v>9301</v>
      </c>
      <c r="AE854" s="5" t="s">
        <v>9302</v>
      </c>
      <c r="AF854" s="5" t="s">
        <v>9303</v>
      </c>
    </row>
    <row r="855">
      <c r="L855" s="5" t="s">
        <v>1683</v>
      </c>
      <c r="M855" s="5" t="s">
        <v>789</v>
      </c>
      <c r="N855" s="5" t="s">
        <v>422</v>
      </c>
      <c r="R855" s="5" t="s">
        <v>9304</v>
      </c>
      <c r="T855" s="5" t="s">
        <v>9305</v>
      </c>
      <c r="U855" s="5" t="s">
        <v>9306</v>
      </c>
      <c r="V855" s="101" t="s">
        <v>9307</v>
      </c>
      <c r="W855" s="5" t="s">
        <v>9308</v>
      </c>
      <c r="X855" s="5" t="s">
        <v>9309</v>
      </c>
      <c r="Y855" s="5" t="s">
        <v>9310</v>
      </c>
      <c r="Z855" s="95" t="s">
        <v>321</v>
      </c>
      <c r="AA855" s="95" t="s">
        <v>9311</v>
      </c>
      <c r="AB855" s="5" t="s">
        <v>9312</v>
      </c>
      <c r="AC855" s="5" t="s">
        <v>9313</v>
      </c>
      <c r="AD855" s="5" t="s">
        <v>9314</v>
      </c>
      <c r="AE855" s="5" t="s">
        <v>9315</v>
      </c>
      <c r="AF855" s="5" t="s">
        <v>9316</v>
      </c>
    </row>
    <row r="856">
      <c r="L856" s="5" t="s">
        <v>2140</v>
      </c>
      <c r="M856" s="5" t="s">
        <v>2223</v>
      </c>
      <c r="N856" s="5" t="s">
        <v>440</v>
      </c>
      <c r="R856" s="5" t="s">
        <v>5472</v>
      </c>
      <c r="T856" s="5" t="s">
        <v>9317</v>
      </c>
      <c r="U856" s="5" t="s">
        <v>9318</v>
      </c>
      <c r="V856" s="101" t="s">
        <v>9319</v>
      </c>
      <c r="W856" s="5" t="s">
        <v>9320</v>
      </c>
      <c r="X856" s="5" t="s">
        <v>9321</v>
      </c>
      <c r="Y856" s="5" t="s">
        <v>9322</v>
      </c>
      <c r="Z856" s="95" t="s">
        <v>9323</v>
      </c>
      <c r="AA856" s="95" t="s">
        <v>9249</v>
      </c>
      <c r="AB856" s="5" t="s">
        <v>9324</v>
      </c>
      <c r="AC856" s="5" t="s">
        <v>9325</v>
      </c>
      <c r="AD856" s="5" t="s">
        <v>9326</v>
      </c>
      <c r="AE856" s="5" t="s">
        <v>9327</v>
      </c>
      <c r="AF856" s="5" t="s">
        <v>9328</v>
      </c>
    </row>
    <row r="857">
      <c r="L857" s="5" t="s">
        <v>2321</v>
      </c>
      <c r="M857" s="5" t="s">
        <v>706</v>
      </c>
      <c r="N857" s="5" t="s">
        <v>1301</v>
      </c>
      <c r="R857" s="5" t="s">
        <v>9329</v>
      </c>
      <c r="T857" s="5" t="s">
        <v>9330</v>
      </c>
      <c r="U857" s="5" t="s">
        <v>9331</v>
      </c>
      <c r="V857" s="101" t="s">
        <v>9332</v>
      </c>
      <c r="W857" s="5" t="s">
        <v>9333</v>
      </c>
      <c r="X857" s="5" t="s">
        <v>9334</v>
      </c>
      <c r="Y857" s="5" t="s">
        <v>9335</v>
      </c>
      <c r="Z857" s="95" t="s">
        <v>9336</v>
      </c>
      <c r="AA857" s="95" t="s">
        <v>9337</v>
      </c>
      <c r="AB857" s="5" t="s">
        <v>9262</v>
      </c>
      <c r="AC857" s="5" t="s">
        <v>9338</v>
      </c>
      <c r="AD857" s="5" t="s">
        <v>9339</v>
      </c>
      <c r="AE857" s="5" t="s">
        <v>9340</v>
      </c>
      <c r="AF857" s="5" t="s">
        <v>9341</v>
      </c>
    </row>
    <row r="858">
      <c r="L858" s="5" t="s">
        <v>2056</v>
      </c>
      <c r="M858" s="5" t="s">
        <v>1216</v>
      </c>
      <c r="N858" s="5" t="s">
        <v>1744</v>
      </c>
      <c r="R858" s="5" t="s">
        <v>9342</v>
      </c>
      <c r="T858" s="5" t="s">
        <v>9343</v>
      </c>
      <c r="U858" s="5" t="s">
        <v>9344</v>
      </c>
      <c r="V858" s="101" t="s">
        <v>9345</v>
      </c>
      <c r="W858" s="103" t="s">
        <v>9346</v>
      </c>
      <c r="X858" s="5" t="s">
        <v>9347</v>
      </c>
      <c r="Y858" s="5" t="s">
        <v>9348</v>
      </c>
      <c r="Z858" s="95" t="s">
        <v>7937</v>
      </c>
      <c r="AA858" s="95" t="s">
        <v>9349</v>
      </c>
      <c r="AB858" s="5" t="s">
        <v>2423</v>
      </c>
      <c r="AC858" s="5" t="s">
        <v>9350</v>
      </c>
      <c r="AD858" s="5" t="s">
        <v>9351</v>
      </c>
      <c r="AE858" s="5" t="s">
        <v>9352</v>
      </c>
      <c r="AF858" s="5" t="s">
        <v>9353</v>
      </c>
    </row>
    <row r="859">
      <c r="L859" s="5" t="s">
        <v>2071</v>
      </c>
      <c r="M859" s="5" t="s">
        <v>2123</v>
      </c>
      <c r="N859" s="5" t="s">
        <v>9354</v>
      </c>
      <c r="R859" s="5" t="s">
        <v>9355</v>
      </c>
      <c r="T859" s="5" t="s">
        <v>9356</v>
      </c>
      <c r="U859" s="5" t="s">
        <v>9357</v>
      </c>
      <c r="V859" s="101" t="s">
        <v>9358</v>
      </c>
      <c r="W859" s="5" t="s">
        <v>9359</v>
      </c>
      <c r="X859" s="5" t="s">
        <v>9360</v>
      </c>
      <c r="Y859" s="5" t="s">
        <v>9361</v>
      </c>
      <c r="Z859" s="95" t="s">
        <v>9362</v>
      </c>
      <c r="AA859" s="95" t="s">
        <v>9262</v>
      </c>
      <c r="AB859" s="5" t="s">
        <v>9363</v>
      </c>
      <c r="AC859" s="5" t="s">
        <v>9364</v>
      </c>
      <c r="AD859" s="5" t="s">
        <v>9365</v>
      </c>
      <c r="AE859" s="5" t="s">
        <v>9366</v>
      </c>
      <c r="AF859" s="5" t="s">
        <v>9367</v>
      </c>
    </row>
    <row r="860">
      <c r="L860" s="5" t="s">
        <v>2150</v>
      </c>
      <c r="M860" s="5" t="s">
        <v>683</v>
      </c>
      <c r="N860" s="5" t="s">
        <v>1424</v>
      </c>
      <c r="R860" s="5" t="s">
        <v>9368</v>
      </c>
      <c r="T860" s="5" t="s">
        <v>9369</v>
      </c>
      <c r="U860" s="5" t="s">
        <v>9370</v>
      </c>
      <c r="V860" s="101" t="s">
        <v>9371</v>
      </c>
      <c r="W860" s="5" t="s">
        <v>9372</v>
      </c>
      <c r="X860" s="5" t="s">
        <v>6377</v>
      </c>
      <c r="Y860" s="5" t="s">
        <v>9373</v>
      </c>
      <c r="Z860" s="95" t="s">
        <v>9374</v>
      </c>
      <c r="AA860" s="95" t="s">
        <v>9375</v>
      </c>
      <c r="AB860" s="5" t="s">
        <v>9376</v>
      </c>
      <c r="AC860" s="5" t="s">
        <v>9377</v>
      </c>
      <c r="AD860" s="5" t="s">
        <v>9378</v>
      </c>
      <c r="AE860" s="5" t="s">
        <v>9379</v>
      </c>
      <c r="AF860" s="5" t="s">
        <v>9380</v>
      </c>
    </row>
    <row r="861">
      <c r="L861" s="5" t="s">
        <v>1893</v>
      </c>
      <c r="M861" s="5" t="s">
        <v>2212</v>
      </c>
      <c r="N861" s="5" t="s">
        <v>2236</v>
      </c>
      <c r="R861" s="5" t="s">
        <v>7608</v>
      </c>
      <c r="T861" s="5" t="s">
        <v>9381</v>
      </c>
      <c r="U861" s="5" t="s">
        <v>8899</v>
      </c>
      <c r="V861" s="101" t="s">
        <v>9382</v>
      </c>
      <c r="W861" s="5" t="s">
        <v>9383</v>
      </c>
      <c r="X861" s="5" t="s">
        <v>9384</v>
      </c>
      <c r="Y861" s="5" t="s">
        <v>9385</v>
      </c>
      <c r="Z861" s="95" t="s">
        <v>9386</v>
      </c>
      <c r="AA861" s="95" t="s">
        <v>9288</v>
      </c>
      <c r="AB861" s="5" t="s">
        <v>9387</v>
      </c>
      <c r="AC861" s="5" t="s">
        <v>9388</v>
      </c>
      <c r="AD861" s="5" t="s">
        <v>9389</v>
      </c>
      <c r="AE861" s="5" t="s">
        <v>9390</v>
      </c>
      <c r="AF861" s="5" t="s">
        <v>9391</v>
      </c>
    </row>
    <row r="862">
      <c r="L862" s="5" t="s">
        <v>2110</v>
      </c>
      <c r="M862" s="5" t="s">
        <v>2173</v>
      </c>
      <c r="N862" s="5" t="s">
        <v>9392</v>
      </c>
      <c r="R862" s="5" t="s">
        <v>9393</v>
      </c>
      <c r="T862" s="5" t="s">
        <v>9394</v>
      </c>
      <c r="U862" s="5" t="s">
        <v>9395</v>
      </c>
      <c r="V862" s="101" t="s">
        <v>9396</v>
      </c>
      <c r="W862" s="103" t="s">
        <v>9397</v>
      </c>
      <c r="X862" s="5" t="s">
        <v>9398</v>
      </c>
      <c r="Y862" s="5" t="s">
        <v>9399</v>
      </c>
      <c r="Z862" s="95" t="s">
        <v>9400</v>
      </c>
      <c r="AA862" s="95" t="s">
        <v>9401</v>
      </c>
      <c r="AB862" s="5" t="s">
        <v>9402</v>
      </c>
      <c r="AC862" s="5" t="s">
        <v>9403</v>
      </c>
      <c r="AD862" s="5" t="s">
        <v>9151</v>
      </c>
      <c r="AE862" s="5" t="s">
        <v>9404</v>
      </c>
      <c r="AF862" s="5" t="s">
        <v>8293</v>
      </c>
    </row>
    <row r="863">
      <c r="L863" s="5" t="s">
        <v>2161</v>
      </c>
      <c r="M863" s="5" t="s">
        <v>2162</v>
      </c>
      <c r="N863" s="5" t="s">
        <v>456</v>
      </c>
      <c r="R863" s="5" t="s">
        <v>9405</v>
      </c>
      <c r="T863" s="5" t="s">
        <v>9406</v>
      </c>
      <c r="U863" s="5" t="s">
        <v>8853</v>
      </c>
      <c r="V863" s="101" t="s">
        <v>9407</v>
      </c>
      <c r="W863" s="5" t="s">
        <v>9408</v>
      </c>
      <c r="X863" s="5" t="s">
        <v>9409</v>
      </c>
      <c r="Y863" s="5" t="s">
        <v>9410</v>
      </c>
      <c r="Z863" s="95" t="s">
        <v>7547</v>
      </c>
      <c r="AA863" s="95" t="s">
        <v>9411</v>
      </c>
      <c r="AB863" s="5" t="s">
        <v>9412</v>
      </c>
      <c r="AC863" s="5" t="s">
        <v>9413</v>
      </c>
      <c r="AD863" s="5" t="s">
        <v>9414</v>
      </c>
      <c r="AE863" s="5" t="s">
        <v>9415</v>
      </c>
      <c r="AF863" s="5" t="s">
        <v>9416</v>
      </c>
    </row>
    <row r="864">
      <c r="L864" s="5" t="s">
        <v>551</v>
      </c>
      <c r="M864" s="5" t="s">
        <v>2193</v>
      </c>
      <c r="N864" s="5" t="s">
        <v>2005</v>
      </c>
      <c r="R864" s="5" t="s">
        <v>9417</v>
      </c>
      <c r="T864" s="5" t="s">
        <v>9418</v>
      </c>
      <c r="U864" s="5" t="s">
        <v>9419</v>
      </c>
      <c r="V864" s="101" t="s">
        <v>9420</v>
      </c>
      <c r="W864" s="5" t="s">
        <v>9421</v>
      </c>
      <c r="X864" s="5" t="s">
        <v>9422</v>
      </c>
      <c r="Y864" s="5" t="s">
        <v>9423</v>
      </c>
      <c r="Z864" s="95" t="s">
        <v>671</v>
      </c>
      <c r="AA864" s="95" t="s">
        <v>9424</v>
      </c>
      <c r="AB864" s="5" t="s">
        <v>9425</v>
      </c>
      <c r="AC864" s="5" t="s">
        <v>9426</v>
      </c>
      <c r="AD864" s="5" t="s">
        <v>9189</v>
      </c>
      <c r="AE864" s="5" t="s">
        <v>9427</v>
      </c>
      <c r="AF864" s="5" t="s">
        <v>1103</v>
      </c>
    </row>
    <row r="865">
      <c r="L865" s="5" t="s">
        <v>2095</v>
      </c>
      <c r="M865" s="5" t="s">
        <v>2135</v>
      </c>
      <c r="N865" s="5" t="s">
        <v>2218</v>
      </c>
      <c r="R865" s="5" t="s">
        <v>9428</v>
      </c>
      <c r="T865" s="5" t="s">
        <v>9429</v>
      </c>
      <c r="U865" s="5" t="s">
        <v>9430</v>
      </c>
      <c r="V865" s="101" t="s">
        <v>9431</v>
      </c>
      <c r="W865" s="5" t="s">
        <v>9432</v>
      </c>
      <c r="X865" s="5" t="s">
        <v>9433</v>
      </c>
      <c r="Y865" s="5" t="s">
        <v>9434</v>
      </c>
      <c r="Z865" s="95" t="s">
        <v>9435</v>
      </c>
      <c r="AA865" s="95" t="s">
        <v>9436</v>
      </c>
      <c r="AB865" s="5" t="s">
        <v>9437</v>
      </c>
      <c r="AC865" s="5" t="s">
        <v>9438</v>
      </c>
      <c r="AD865" s="5" t="s">
        <v>9201</v>
      </c>
      <c r="AE865" s="5" t="s">
        <v>9439</v>
      </c>
      <c r="AF865" s="5" t="s">
        <v>9440</v>
      </c>
    </row>
    <row r="866">
      <c r="L866" s="5" t="s">
        <v>960</v>
      </c>
      <c r="M866" s="5" t="s">
        <v>1797</v>
      </c>
      <c r="N866" s="5" t="s">
        <v>684</v>
      </c>
      <c r="R866" s="5" t="s">
        <v>9441</v>
      </c>
      <c r="T866" s="5" t="s">
        <v>9442</v>
      </c>
      <c r="U866" s="5" t="s">
        <v>9443</v>
      </c>
      <c r="V866" s="101" t="s">
        <v>9444</v>
      </c>
      <c r="W866" s="5" t="s">
        <v>9445</v>
      </c>
      <c r="X866" s="5" t="s">
        <v>9446</v>
      </c>
      <c r="Y866" s="5" t="s">
        <v>9447</v>
      </c>
      <c r="Z866" s="95" t="s">
        <v>9448</v>
      </c>
      <c r="AA866" s="95" t="s">
        <v>9350</v>
      </c>
      <c r="AB866" s="5" t="s">
        <v>9449</v>
      </c>
      <c r="AC866" s="5" t="s">
        <v>697</v>
      </c>
      <c r="AD866" s="5" t="s">
        <v>9225</v>
      </c>
      <c r="AE866" s="5" t="s">
        <v>9450</v>
      </c>
      <c r="AF866" s="5" t="s">
        <v>9451</v>
      </c>
    </row>
    <row r="867">
      <c r="L867" s="5" t="s">
        <v>775</v>
      </c>
      <c r="M867" s="5" t="s">
        <v>2129</v>
      </c>
      <c r="N867" s="5" t="s">
        <v>1141</v>
      </c>
      <c r="T867" s="5" t="s">
        <v>9452</v>
      </c>
      <c r="U867" s="5" t="s">
        <v>9453</v>
      </c>
      <c r="V867" s="101" t="s">
        <v>9454</v>
      </c>
      <c r="W867" s="5" t="s">
        <v>9455</v>
      </c>
      <c r="X867" s="5" t="s">
        <v>9456</v>
      </c>
      <c r="Y867" s="5" t="s">
        <v>8967</v>
      </c>
      <c r="Z867" s="95" t="s">
        <v>8967</v>
      </c>
      <c r="AA867" s="95" t="s">
        <v>9457</v>
      </c>
      <c r="AB867" s="5" t="s">
        <v>9458</v>
      </c>
      <c r="AC867" s="5" t="s">
        <v>9459</v>
      </c>
      <c r="AD867" s="5" t="s">
        <v>9238</v>
      </c>
      <c r="AE867" s="5" t="s">
        <v>9460</v>
      </c>
      <c r="AF867" s="5" t="s">
        <v>9461</v>
      </c>
    </row>
    <row r="868">
      <c r="L868" s="5" t="s">
        <v>2166</v>
      </c>
      <c r="M868" s="5" t="s">
        <v>2145</v>
      </c>
      <c r="N868" s="5" t="s">
        <v>1656</v>
      </c>
      <c r="T868" s="5" t="s">
        <v>9462</v>
      </c>
      <c r="U868" s="5" t="s">
        <v>9463</v>
      </c>
      <c r="V868" s="101" t="s">
        <v>9464</v>
      </c>
      <c r="W868" s="5" t="s">
        <v>9465</v>
      </c>
      <c r="X868" s="5" t="s">
        <v>9466</v>
      </c>
      <c r="Y868" s="5" t="s">
        <v>9467</v>
      </c>
      <c r="Z868" s="95" t="s">
        <v>7896</v>
      </c>
      <c r="AA868" s="95" t="s">
        <v>9387</v>
      </c>
      <c r="AB868" s="5" t="s">
        <v>9468</v>
      </c>
      <c r="AC868" s="5" t="s">
        <v>1825</v>
      </c>
      <c r="AD868" s="5" t="s">
        <v>9277</v>
      </c>
      <c r="AE868" s="5" t="s">
        <v>9469</v>
      </c>
      <c r="AF868" s="5" t="s">
        <v>9470</v>
      </c>
    </row>
    <row r="869">
      <c r="L869" s="5" t="s">
        <v>2155</v>
      </c>
      <c r="M869" s="5" t="s">
        <v>9471</v>
      </c>
      <c r="N869" s="5" t="s">
        <v>9472</v>
      </c>
      <c r="T869" s="5" t="s">
        <v>9473</v>
      </c>
      <c r="U869" s="5" t="s">
        <v>9474</v>
      </c>
      <c r="V869" s="101" t="s">
        <v>6497</v>
      </c>
      <c r="W869" s="5" t="s">
        <v>9475</v>
      </c>
      <c r="X869" s="5" t="s">
        <v>9476</v>
      </c>
      <c r="Y869" s="5" t="s">
        <v>9201</v>
      </c>
      <c r="Z869" s="95" t="s">
        <v>2318</v>
      </c>
      <c r="AA869" s="95" t="s">
        <v>9477</v>
      </c>
      <c r="AB869" s="5" t="s">
        <v>9478</v>
      </c>
      <c r="AC869" s="5" t="s">
        <v>9479</v>
      </c>
      <c r="AD869" s="5" t="s">
        <v>9290</v>
      </c>
      <c r="AE869" s="5" t="s">
        <v>9480</v>
      </c>
      <c r="AF869" s="5" t="s">
        <v>9481</v>
      </c>
    </row>
    <row r="870">
      <c r="L870" s="5" t="s">
        <v>2116</v>
      </c>
      <c r="M870" s="5" t="s">
        <v>2250</v>
      </c>
      <c r="N870" s="5" t="s">
        <v>1633</v>
      </c>
      <c r="T870" s="5" t="s">
        <v>9482</v>
      </c>
      <c r="U870" s="5" t="s">
        <v>9483</v>
      </c>
      <c r="V870" s="101" t="s">
        <v>9484</v>
      </c>
      <c r="W870" s="5" t="s">
        <v>9485</v>
      </c>
      <c r="X870" s="5" t="s">
        <v>9486</v>
      </c>
      <c r="Y870" s="5" t="s">
        <v>9213</v>
      </c>
      <c r="Z870" s="95" t="s">
        <v>473</v>
      </c>
      <c r="AA870" s="95" t="s">
        <v>9487</v>
      </c>
      <c r="AB870" s="5" t="s">
        <v>1739</v>
      </c>
      <c r="AC870" s="5" t="s">
        <v>980</v>
      </c>
      <c r="AD870" s="5" t="s">
        <v>9488</v>
      </c>
      <c r="AE870" s="5" t="s">
        <v>9489</v>
      </c>
      <c r="AF870" s="5" t="s">
        <v>9490</v>
      </c>
    </row>
    <row r="871">
      <c r="L871" s="5" t="s">
        <v>1267</v>
      </c>
      <c r="M871" s="5" t="s">
        <v>2100</v>
      </c>
      <c r="N871" s="5" t="s">
        <v>9491</v>
      </c>
      <c r="T871" s="5" t="s">
        <v>9492</v>
      </c>
      <c r="U871" s="5" t="s">
        <v>8997</v>
      </c>
      <c r="V871" s="101" t="s">
        <v>9493</v>
      </c>
      <c r="W871" s="5" t="s">
        <v>9494</v>
      </c>
      <c r="X871" s="5" t="s">
        <v>9495</v>
      </c>
      <c r="Y871" s="5" t="s">
        <v>9496</v>
      </c>
      <c r="Z871" s="95" t="s">
        <v>9497</v>
      </c>
      <c r="AA871" s="95" t="s">
        <v>9498</v>
      </c>
      <c r="AB871" s="5" t="s">
        <v>9499</v>
      </c>
      <c r="AC871" s="5" t="s">
        <v>9500</v>
      </c>
      <c r="AD871" s="5" t="s">
        <v>9501</v>
      </c>
      <c r="AF871" s="5" t="s">
        <v>9502</v>
      </c>
    </row>
    <row r="872">
      <c r="L872" s="5" t="s">
        <v>2249</v>
      </c>
      <c r="M872" s="5" t="s">
        <v>1425</v>
      </c>
      <c r="N872" s="5" t="s">
        <v>1251</v>
      </c>
      <c r="T872" s="5" t="s">
        <v>9503</v>
      </c>
      <c r="U872" s="5" t="s">
        <v>9504</v>
      </c>
      <c r="V872" s="101" t="s">
        <v>9505</v>
      </c>
      <c r="W872" s="5" t="s">
        <v>9506</v>
      </c>
      <c r="X872" s="5" t="s">
        <v>9507</v>
      </c>
      <c r="Y872" s="5" t="s">
        <v>9225</v>
      </c>
      <c r="Z872" s="95" t="s">
        <v>9508</v>
      </c>
      <c r="AA872" s="95" t="s">
        <v>9364</v>
      </c>
      <c r="AB872" s="5" t="s">
        <v>9509</v>
      </c>
      <c r="AC872" s="5" t="s">
        <v>4262</v>
      </c>
      <c r="AD872" s="5" t="s">
        <v>9510</v>
      </c>
      <c r="AF872" s="5" t="s">
        <v>9511</v>
      </c>
    </row>
    <row r="873">
      <c r="L873" s="5" t="s">
        <v>2172</v>
      </c>
      <c r="M873" s="5" t="s">
        <v>2031</v>
      </c>
      <c r="N873" s="5" t="s">
        <v>328</v>
      </c>
      <c r="T873" s="5" t="s">
        <v>9512</v>
      </c>
      <c r="U873" s="5" t="s">
        <v>9010</v>
      </c>
      <c r="V873" s="101" t="s">
        <v>1712</v>
      </c>
      <c r="W873" s="5" t="s">
        <v>9513</v>
      </c>
      <c r="X873" s="5" t="s">
        <v>9514</v>
      </c>
      <c r="Y873" s="5" t="s">
        <v>9238</v>
      </c>
      <c r="Z873" s="95" t="s">
        <v>9515</v>
      </c>
      <c r="AA873" s="95" t="s">
        <v>9516</v>
      </c>
      <c r="AB873" s="5" t="s">
        <v>9517</v>
      </c>
      <c r="AC873" s="5" t="s">
        <v>9518</v>
      </c>
      <c r="AD873" s="5" t="s">
        <v>9519</v>
      </c>
      <c r="AF873" s="5" t="s">
        <v>9520</v>
      </c>
    </row>
    <row r="874">
      <c r="L874" s="5" t="s">
        <v>2227</v>
      </c>
      <c r="M874" s="5" t="s">
        <v>2096</v>
      </c>
      <c r="N874" s="5" t="s">
        <v>1803</v>
      </c>
      <c r="T874" s="5" t="s">
        <v>9521</v>
      </c>
      <c r="U874" s="5" t="s">
        <v>9522</v>
      </c>
      <c r="V874" s="101" t="s">
        <v>9523</v>
      </c>
      <c r="W874" s="5" t="s">
        <v>9524</v>
      </c>
      <c r="X874" s="5" t="s">
        <v>9525</v>
      </c>
      <c r="Y874" s="5" t="s">
        <v>9251</v>
      </c>
      <c r="Z874" s="95" t="s">
        <v>9526</v>
      </c>
      <c r="AA874" s="95" t="s">
        <v>9413</v>
      </c>
      <c r="AB874" s="5" t="s">
        <v>9527</v>
      </c>
      <c r="AC874" s="5" t="s">
        <v>9528</v>
      </c>
      <c r="AD874" s="5" t="s">
        <v>9529</v>
      </c>
      <c r="AF874" s="5" t="s">
        <v>9530</v>
      </c>
    </row>
    <row r="875">
      <c r="L875" s="5" t="s">
        <v>741</v>
      </c>
      <c r="M875" s="5" t="s">
        <v>2179</v>
      </c>
      <c r="N875" s="5" t="s">
        <v>1709</v>
      </c>
      <c r="T875" s="5" t="s">
        <v>9531</v>
      </c>
      <c r="U875" s="5" t="s">
        <v>9532</v>
      </c>
      <c r="V875" s="101" t="s">
        <v>9533</v>
      </c>
      <c r="W875" s="5" t="s">
        <v>9534</v>
      </c>
      <c r="X875" s="5" t="s">
        <v>9535</v>
      </c>
      <c r="Y875" s="5" t="s">
        <v>9536</v>
      </c>
      <c r="Z875" s="95" t="s">
        <v>9537</v>
      </c>
      <c r="AA875" s="95" t="s">
        <v>9426</v>
      </c>
      <c r="AB875" s="5" t="s">
        <v>9538</v>
      </c>
      <c r="AC875" s="5" t="s">
        <v>9539</v>
      </c>
      <c r="AD875" s="5" t="s">
        <v>9540</v>
      </c>
    </row>
    <row r="876">
      <c r="L876" s="5" t="s">
        <v>2241</v>
      </c>
      <c r="M876" s="5" t="s">
        <v>2111</v>
      </c>
      <c r="N876" s="5" t="s">
        <v>425</v>
      </c>
      <c r="T876" s="5" t="s">
        <v>9541</v>
      </c>
      <c r="U876" s="5" t="s">
        <v>9542</v>
      </c>
      <c r="V876" s="101" t="s">
        <v>9543</v>
      </c>
      <c r="W876" s="103" t="s">
        <v>9544</v>
      </c>
      <c r="X876" s="5" t="s">
        <v>9545</v>
      </c>
      <c r="Y876" s="5" t="s">
        <v>9264</v>
      </c>
      <c r="Z876" s="95" t="s">
        <v>7598</v>
      </c>
      <c r="AA876" s="95" t="s">
        <v>9546</v>
      </c>
      <c r="AB876" s="5" t="s">
        <v>9547</v>
      </c>
      <c r="AC876" s="5" t="s">
        <v>9548</v>
      </c>
      <c r="AD876" s="5" t="s">
        <v>9549</v>
      </c>
    </row>
    <row r="877">
      <c r="L877" s="5" t="s">
        <v>405</v>
      </c>
      <c r="M877" s="5" t="s">
        <v>2105</v>
      </c>
      <c r="N877" s="5" t="s">
        <v>2240</v>
      </c>
      <c r="T877" s="5" t="s">
        <v>9550</v>
      </c>
      <c r="U877" s="5" t="s">
        <v>9551</v>
      </c>
      <c r="V877" s="101" t="s">
        <v>9552</v>
      </c>
      <c r="W877" s="5" t="s">
        <v>9553</v>
      </c>
      <c r="X877" s="5" t="s">
        <v>9554</v>
      </c>
      <c r="Y877" s="5" t="s">
        <v>9277</v>
      </c>
      <c r="Z877" s="95" t="s">
        <v>9555</v>
      </c>
      <c r="AA877" s="95" t="s">
        <v>9556</v>
      </c>
      <c r="AB877" s="5" t="s">
        <v>9557</v>
      </c>
      <c r="AC877" s="5" t="s">
        <v>9558</v>
      </c>
      <c r="AD877" s="5" t="s">
        <v>9559</v>
      </c>
    </row>
    <row r="878">
      <c r="L878" s="5" t="s">
        <v>2237</v>
      </c>
      <c r="M878" s="5" t="s">
        <v>377</v>
      </c>
      <c r="N878" s="5" t="s">
        <v>2340</v>
      </c>
      <c r="T878" s="5" t="s">
        <v>9560</v>
      </c>
      <c r="U878" s="5" t="s">
        <v>9561</v>
      </c>
      <c r="V878" s="101" t="s">
        <v>9562</v>
      </c>
      <c r="W878" s="5" t="s">
        <v>8004</v>
      </c>
      <c r="X878" s="5" t="s">
        <v>9563</v>
      </c>
      <c r="Y878" s="5" t="s">
        <v>9290</v>
      </c>
      <c r="Z878" s="95" t="s">
        <v>8935</v>
      </c>
      <c r="AA878" s="95" t="s">
        <v>9438</v>
      </c>
      <c r="AB878" s="5" t="s">
        <v>9564</v>
      </c>
      <c r="AC878" s="5" t="s">
        <v>9565</v>
      </c>
      <c r="AD878" s="5" t="s">
        <v>9566</v>
      </c>
    </row>
    <row r="879">
      <c r="L879" s="5" t="s">
        <v>376</v>
      </c>
      <c r="M879" s="5" t="s">
        <v>2276</v>
      </c>
      <c r="N879" s="5" t="s">
        <v>9567</v>
      </c>
      <c r="T879" s="5" t="s">
        <v>9568</v>
      </c>
      <c r="U879" s="5" t="s">
        <v>9569</v>
      </c>
      <c r="V879" s="101" t="s">
        <v>9570</v>
      </c>
      <c r="W879" s="5" t="s">
        <v>9571</v>
      </c>
      <c r="X879" s="5" t="s">
        <v>9572</v>
      </c>
      <c r="Y879" s="5" t="s">
        <v>9573</v>
      </c>
      <c r="Z879" s="95" t="s">
        <v>9574</v>
      </c>
      <c r="AA879" s="95" t="s">
        <v>9575</v>
      </c>
      <c r="AB879" s="5" t="s">
        <v>9576</v>
      </c>
      <c r="AC879" s="5" t="s">
        <v>9577</v>
      </c>
      <c r="AD879" s="5" t="s">
        <v>9578</v>
      </c>
    </row>
    <row r="880">
      <c r="L880" s="5" t="s">
        <v>4394</v>
      </c>
      <c r="M880" s="5" t="s">
        <v>2220</v>
      </c>
      <c r="N880" s="5" t="s">
        <v>9579</v>
      </c>
      <c r="T880" s="5" t="s">
        <v>9580</v>
      </c>
      <c r="U880" s="5" t="s">
        <v>9072</v>
      </c>
      <c r="V880" s="101" t="s">
        <v>9581</v>
      </c>
      <c r="W880" s="5" t="s">
        <v>9582</v>
      </c>
      <c r="X880" s="5" t="s">
        <v>9583</v>
      </c>
      <c r="Y880" s="5" t="s">
        <v>9302</v>
      </c>
      <c r="Z880" s="95" t="s">
        <v>9584</v>
      </c>
      <c r="AA880" s="95" t="s">
        <v>9538</v>
      </c>
      <c r="AB880" s="5" t="s">
        <v>9585</v>
      </c>
      <c r="AC880" s="5" t="s">
        <v>9586</v>
      </c>
      <c r="AD880" s="5" t="s">
        <v>9587</v>
      </c>
    </row>
    <row r="881">
      <c r="L881" s="5" t="s">
        <v>1480</v>
      </c>
      <c r="M881" s="5" t="s">
        <v>2167</v>
      </c>
      <c r="N881" s="5" t="s">
        <v>1724</v>
      </c>
      <c r="T881" s="5" t="s">
        <v>9588</v>
      </c>
      <c r="U881" s="5" t="s">
        <v>9589</v>
      </c>
      <c r="V881" s="101" t="s">
        <v>9590</v>
      </c>
      <c r="W881" s="5" t="s">
        <v>9591</v>
      </c>
      <c r="X881" s="5" t="s">
        <v>9592</v>
      </c>
      <c r="Y881" s="5" t="s">
        <v>9593</v>
      </c>
      <c r="Z881" s="95" t="s">
        <v>9594</v>
      </c>
      <c r="AA881" s="95" t="s">
        <v>9557</v>
      </c>
      <c r="AB881" s="5" t="s">
        <v>9595</v>
      </c>
      <c r="AC881" s="5" t="s">
        <v>9596</v>
      </c>
      <c r="AD881" s="5" t="s">
        <v>9597</v>
      </c>
    </row>
    <row r="882">
      <c r="L882" s="5" t="s">
        <v>637</v>
      </c>
      <c r="M882" s="5" t="s">
        <v>2300</v>
      </c>
      <c r="N882" s="5" t="s">
        <v>1728</v>
      </c>
      <c r="T882" s="5" t="s">
        <v>9598</v>
      </c>
      <c r="U882" s="5" t="s">
        <v>9599</v>
      </c>
      <c r="V882" s="101" t="s">
        <v>9600</v>
      </c>
      <c r="W882" s="5" t="s">
        <v>9601</v>
      </c>
      <c r="X882" s="5" t="s">
        <v>9602</v>
      </c>
      <c r="Y882" s="5" t="s">
        <v>9603</v>
      </c>
      <c r="Z882" s="95" t="s">
        <v>2263</v>
      </c>
      <c r="AA882" s="95" t="s">
        <v>9604</v>
      </c>
      <c r="AB882" s="5" t="s">
        <v>9605</v>
      </c>
      <c r="AC882" s="5" t="s">
        <v>9606</v>
      </c>
      <c r="AD882" s="5" t="s">
        <v>9607</v>
      </c>
    </row>
    <row r="883">
      <c r="L883" s="5" t="s">
        <v>2122</v>
      </c>
      <c r="M883" s="5" t="s">
        <v>749</v>
      </c>
      <c r="N883" s="5" t="s">
        <v>9608</v>
      </c>
      <c r="T883" s="5" t="s">
        <v>9609</v>
      </c>
      <c r="U883" s="5" t="s">
        <v>9610</v>
      </c>
      <c r="V883" s="101" t="s">
        <v>9611</v>
      </c>
      <c r="W883" s="5" t="s">
        <v>9612</v>
      </c>
      <c r="X883" s="5" t="s">
        <v>9613</v>
      </c>
      <c r="Y883" s="5" t="s">
        <v>9315</v>
      </c>
      <c r="Z883" s="95" t="s">
        <v>9614</v>
      </c>
      <c r="AA883" s="95" t="s">
        <v>9564</v>
      </c>
      <c r="AB883" s="5" t="s">
        <v>9615</v>
      </c>
      <c r="AC883" s="5" t="s">
        <v>9616</v>
      </c>
      <c r="AD883" s="5" t="s">
        <v>9617</v>
      </c>
    </row>
    <row r="884">
      <c r="L884" s="5" t="s">
        <v>2219</v>
      </c>
      <c r="M884" s="5" t="s">
        <v>2309</v>
      </c>
      <c r="N884" s="5" t="s">
        <v>1278</v>
      </c>
      <c r="T884" s="5" t="s">
        <v>9618</v>
      </c>
      <c r="U884" s="5" t="s">
        <v>9619</v>
      </c>
      <c r="V884" s="101" t="s">
        <v>9620</v>
      </c>
      <c r="W884" s="5" t="s">
        <v>9621</v>
      </c>
      <c r="X884" s="5" t="s">
        <v>9622</v>
      </c>
      <c r="Y884" s="5" t="s">
        <v>9623</v>
      </c>
      <c r="Z884" s="95" t="s">
        <v>488</v>
      </c>
      <c r="AA884" s="95" t="s">
        <v>9624</v>
      </c>
      <c r="AB884" s="5" t="s">
        <v>9625</v>
      </c>
      <c r="AC884" s="5" t="s">
        <v>9626</v>
      </c>
      <c r="AD884" s="5" t="s">
        <v>9627</v>
      </c>
    </row>
    <row r="885">
      <c r="L885" s="5" t="s">
        <v>2201</v>
      </c>
      <c r="M885" s="5" t="s">
        <v>9628</v>
      </c>
      <c r="N885" s="5" t="s">
        <v>1211</v>
      </c>
      <c r="T885" s="5" t="s">
        <v>9055</v>
      </c>
      <c r="U885" s="5" t="s">
        <v>9629</v>
      </c>
      <c r="V885" s="101" t="s">
        <v>9630</v>
      </c>
      <c r="W885" s="5" t="s">
        <v>9631</v>
      </c>
      <c r="X885" s="5" t="s">
        <v>9632</v>
      </c>
      <c r="Y885" s="5" t="s">
        <v>9633</v>
      </c>
      <c r="Z885" s="95" t="s">
        <v>9634</v>
      </c>
      <c r="AA885" s="95" t="s">
        <v>9635</v>
      </c>
      <c r="AB885" s="5" t="s">
        <v>9636</v>
      </c>
      <c r="AC885" s="5" t="s">
        <v>9637</v>
      </c>
      <c r="AD885" s="5" t="s">
        <v>9638</v>
      </c>
    </row>
    <row r="886">
      <c r="L886" s="5" t="s">
        <v>1591</v>
      </c>
      <c r="M886" s="5" t="s">
        <v>2254</v>
      </c>
      <c r="N886" s="5" t="s">
        <v>9639</v>
      </c>
      <c r="T886" s="5" t="s">
        <v>9640</v>
      </c>
      <c r="U886" s="5" t="s">
        <v>9641</v>
      </c>
      <c r="V886" s="101" t="s">
        <v>9642</v>
      </c>
      <c r="W886" s="5" t="s">
        <v>9643</v>
      </c>
      <c r="X886" s="5" t="s">
        <v>1624</v>
      </c>
      <c r="Y886" s="5" t="s">
        <v>9644</v>
      </c>
      <c r="Z886" s="95" t="s">
        <v>9384</v>
      </c>
      <c r="AA886" s="95" t="s">
        <v>9645</v>
      </c>
      <c r="AB886" s="5" t="s">
        <v>9646</v>
      </c>
      <c r="AC886" s="5" t="s">
        <v>9647</v>
      </c>
      <c r="AD886" s="5" t="s">
        <v>9648</v>
      </c>
    </row>
    <row r="887">
      <c r="L887" s="5" t="s">
        <v>2207</v>
      </c>
      <c r="M887" s="5" t="s">
        <v>981</v>
      </c>
      <c r="N887" s="5" t="s">
        <v>1788</v>
      </c>
      <c r="T887" s="5" t="s">
        <v>9649</v>
      </c>
      <c r="U887" s="5" t="s">
        <v>9650</v>
      </c>
      <c r="V887" s="101" t="s">
        <v>9651</v>
      </c>
      <c r="W887" s="5" t="s">
        <v>9652</v>
      </c>
      <c r="X887" s="5" t="s">
        <v>1745</v>
      </c>
      <c r="Y887" s="5" t="s">
        <v>9653</v>
      </c>
      <c r="Z887" s="95" t="s">
        <v>7731</v>
      </c>
      <c r="AA887" s="95" t="s">
        <v>9654</v>
      </c>
      <c r="AB887" s="5" t="s">
        <v>9655</v>
      </c>
      <c r="AC887" s="5" t="s">
        <v>9656</v>
      </c>
      <c r="AD887" s="5" t="s">
        <v>9657</v>
      </c>
    </row>
    <row r="888">
      <c r="L888" s="5" t="s">
        <v>901</v>
      </c>
      <c r="M888" s="5" t="s">
        <v>331</v>
      </c>
      <c r="N888" s="5" t="s">
        <v>9658</v>
      </c>
      <c r="T888" s="5" t="s">
        <v>9659</v>
      </c>
      <c r="U888" s="5" t="s">
        <v>9660</v>
      </c>
      <c r="V888" s="101" t="s">
        <v>9661</v>
      </c>
      <c r="W888" s="5" t="s">
        <v>9662</v>
      </c>
      <c r="X888" s="5" t="s">
        <v>697</v>
      </c>
      <c r="Y888" s="5" t="s">
        <v>9663</v>
      </c>
      <c r="Z888" s="95" t="s">
        <v>9664</v>
      </c>
      <c r="AA888" s="95" t="s">
        <v>9665</v>
      </c>
      <c r="AB888" s="5" t="s">
        <v>9666</v>
      </c>
      <c r="AC888" s="5" t="s">
        <v>9667</v>
      </c>
      <c r="AD888" s="5" t="s">
        <v>9668</v>
      </c>
    </row>
    <row r="889">
      <c r="L889" s="5" t="s">
        <v>598</v>
      </c>
      <c r="M889" s="5" t="s">
        <v>2362</v>
      </c>
      <c r="N889" s="5" t="s">
        <v>2200</v>
      </c>
      <c r="T889" s="5" t="s">
        <v>9669</v>
      </c>
      <c r="U889" s="5" t="s">
        <v>9670</v>
      </c>
      <c r="V889" s="101" t="s">
        <v>9671</v>
      </c>
      <c r="W889" s="5" t="s">
        <v>9672</v>
      </c>
      <c r="X889" s="5" t="s">
        <v>9673</v>
      </c>
      <c r="Y889" s="5" t="s">
        <v>9674</v>
      </c>
      <c r="Z889" s="95" t="s">
        <v>9675</v>
      </c>
      <c r="AA889" s="95" t="s">
        <v>9595</v>
      </c>
      <c r="AB889" s="5" t="s">
        <v>9676</v>
      </c>
      <c r="AC889" s="5" t="s">
        <v>9677</v>
      </c>
      <c r="AD889" s="5" t="s">
        <v>9678</v>
      </c>
    </row>
    <row r="890">
      <c r="L890" s="5" t="s">
        <v>2987</v>
      </c>
      <c r="M890" s="5" t="s">
        <v>9679</v>
      </c>
      <c r="N890" s="5" t="s">
        <v>2268</v>
      </c>
      <c r="T890" s="5" t="s">
        <v>9680</v>
      </c>
      <c r="U890" s="5" t="s">
        <v>9681</v>
      </c>
      <c r="V890" s="101" t="s">
        <v>9682</v>
      </c>
      <c r="W890" s="5" t="s">
        <v>9683</v>
      </c>
      <c r="X890" s="5" t="s">
        <v>9684</v>
      </c>
      <c r="Y890" s="5" t="s">
        <v>9685</v>
      </c>
      <c r="Z890" s="95" t="s">
        <v>8727</v>
      </c>
      <c r="AA890" s="95" t="s">
        <v>9686</v>
      </c>
      <c r="AB890" s="5" t="s">
        <v>9687</v>
      </c>
      <c r="AC890" s="5" t="s">
        <v>9688</v>
      </c>
      <c r="AD890" s="5" t="s">
        <v>9689</v>
      </c>
    </row>
    <row r="891">
      <c r="L891" s="5" t="s">
        <v>849</v>
      </c>
      <c r="M891" s="5" t="s">
        <v>1268</v>
      </c>
      <c r="N891" s="5" t="s">
        <v>6069</v>
      </c>
      <c r="T891" s="5" t="s">
        <v>8430</v>
      </c>
      <c r="U891" s="5" t="s">
        <v>9690</v>
      </c>
      <c r="V891" s="101" t="s">
        <v>9691</v>
      </c>
      <c r="X891" s="5" t="s">
        <v>9692</v>
      </c>
      <c r="Y891" s="5" t="s">
        <v>9327</v>
      </c>
      <c r="Z891" s="95" t="s">
        <v>9693</v>
      </c>
      <c r="AA891" s="95" t="s">
        <v>9694</v>
      </c>
      <c r="AB891" s="5" t="s">
        <v>9695</v>
      </c>
      <c r="AC891" s="5" t="s">
        <v>9696</v>
      </c>
      <c r="AD891" s="5" t="s">
        <v>9697</v>
      </c>
    </row>
    <row r="892">
      <c r="L892" s="5" t="s">
        <v>2280</v>
      </c>
      <c r="M892" s="5" t="s">
        <v>2257</v>
      </c>
      <c r="N892" s="5" t="s">
        <v>462</v>
      </c>
      <c r="T892" s="5" t="s">
        <v>9698</v>
      </c>
      <c r="U892" s="5" t="s">
        <v>9699</v>
      </c>
      <c r="V892" s="101" t="s">
        <v>9700</v>
      </c>
      <c r="X892" s="5" t="s">
        <v>9701</v>
      </c>
      <c r="Y892" s="5" t="s">
        <v>9702</v>
      </c>
      <c r="Z892" s="95" t="s">
        <v>9703</v>
      </c>
      <c r="AA892" s="95" t="s">
        <v>9704</v>
      </c>
      <c r="AB892" s="5" t="s">
        <v>9705</v>
      </c>
      <c r="AC892" s="5" t="s">
        <v>9706</v>
      </c>
      <c r="AD892" s="5" t="s">
        <v>9707</v>
      </c>
    </row>
    <row r="893">
      <c r="L893" s="5" t="s">
        <v>2275</v>
      </c>
      <c r="M893" s="5" t="s">
        <v>968</v>
      </c>
      <c r="N893" s="5" t="s">
        <v>9708</v>
      </c>
      <c r="T893" s="5" t="s">
        <v>9709</v>
      </c>
      <c r="U893" s="5" t="s">
        <v>9710</v>
      </c>
      <c r="V893" s="101" t="s">
        <v>9711</v>
      </c>
      <c r="X893" s="5" t="s">
        <v>9712</v>
      </c>
      <c r="Y893" s="5" t="s">
        <v>9713</v>
      </c>
      <c r="Z893" s="95" t="s">
        <v>9714</v>
      </c>
      <c r="AA893" s="95" t="s">
        <v>9715</v>
      </c>
      <c r="AB893" s="5" t="s">
        <v>9716</v>
      </c>
      <c r="AC893" s="5" t="s">
        <v>473</v>
      </c>
      <c r="AD893" s="5" t="s">
        <v>9390</v>
      </c>
    </row>
    <row r="894">
      <c r="L894" s="5" t="s">
        <v>2336</v>
      </c>
      <c r="M894" s="5" t="s">
        <v>9717</v>
      </c>
      <c r="N894" s="5" t="s">
        <v>9718</v>
      </c>
      <c r="T894" s="5" t="s">
        <v>9719</v>
      </c>
      <c r="U894" s="5" t="s">
        <v>1705</v>
      </c>
      <c r="V894" s="101" t="s">
        <v>9720</v>
      </c>
      <c r="X894" s="5" t="s">
        <v>9721</v>
      </c>
      <c r="Y894" s="5" t="s">
        <v>9340</v>
      </c>
      <c r="Z894" s="95" t="s">
        <v>9722</v>
      </c>
      <c r="AA894" s="95" t="s">
        <v>9723</v>
      </c>
      <c r="AB894" s="5" t="s">
        <v>9724</v>
      </c>
      <c r="AC894" s="5" t="s">
        <v>9725</v>
      </c>
      <c r="AD894" s="5" t="s">
        <v>9726</v>
      </c>
    </row>
    <row r="895">
      <c r="L895" s="5" t="s">
        <v>383</v>
      </c>
      <c r="M895" s="5" t="s">
        <v>2337</v>
      </c>
      <c r="N895" s="5" t="s">
        <v>556</v>
      </c>
      <c r="T895" s="5" t="s">
        <v>9727</v>
      </c>
      <c r="U895" s="5" t="s">
        <v>9728</v>
      </c>
      <c r="V895" s="101" t="s">
        <v>9729</v>
      </c>
      <c r="X895" s="5" t="s">
        <v>9730</v>
      </c>
      <c r="Y895" s="5" t="s">
        <v>9731</v>
      </c>
      <c r="Z895" s="95" t="s">
        <v>9732</v>
      </c>
      <c r="AA895" s="95" t="s">
        <v>9565</v>
      </c>
      <c r="AB895" s="5" t="s">
        <v>9733</v>
      </c>
      <c r="AC895" s="5" t="s">
        <v>9734</v>
      </c>
      <c r="AD895" s="5" t="s">
        <v>9735</v>
      </c>
    </row>
    <row r="896">
      <c r="L896" s="5" t="s">
        <v>369</v>
      </c>
      <c r="M896" s="5" t="s">
        <v>493</v>
      </c>
      <c r="N896" s="5" t="s">
        <v>9736</v>
      </c>
      <c r="T896" s="5" t="s">
        <v>9737</v>
      </c>
      <c r="U896" s="5" t="s">
        <v>9738</v>
      </c>
      <c r="V896" s="101" t="s">
        <v>9739</v>
      </c>
      <c r="X896" s="5" t="s">
        <v>9740</v>
      </c>
      <c r="Y896" s="5" t="s">
        <v>9741</v>
      </c>
      <c r="Z896" s="95" t="s">
        <v>9742</v>
      </c>
      <c r="AA896" s="95" t="s">
        <v>9743</v>
      </c>
      <c r="AC896" s="5" t="s">
        <v>9744</v>
      </c>
      <c r="AD896" s="5" t="s">
        <v>9745</v>
      </c>
    </row>
    <row r="897">
      <c r="L897" s="5" t="s">
        <v>2261</v>
      </c>
      <c r="M897" s="5" t="s">
        <v>2292</v>
      </c>
      <c r="N897" s="5" t="s">
        <v>9746</v>
      </c>
      <c r="T897" s="5" t="s">
        <v>9747</v>
      </c>
      <c r="U897" s="5" t="s">
        <v>9748</v>
      </c>
      <c r="V897" s="101" t="s">
        <v>9749</v>
      </c>
      <c r="X897" s="5" t="s">
        <v>9750</v>
      </c>
      <c r="Y897" s="5" t="s">
        <v>9751</v>
      </c>
      <c r="Z897" s="95" t="s">
        <v>9752</v>
      </c>
      <c r="AA897" s="95" t="s">
        <v>9577</v>
      </c>
      <c r="AC897" s="5" t="s">
        <v>9753</v>
      </c>
      <c r="AD897" s="5" t="s">
        <v>9754</v>
      </c>
    </row>
    <row r="898">
      <c r="L898" s="5" t="s">
        <v>2211</v>
      </c>
      <c r="M898" s="5" t="s">
        <v>2342</v>
      </c>
      <c r="N898" s="5" t="s">
        <v>9755</v>
      </c>
      <c r="T898" s="5" t="s">
        <v>9756</v>
      </c>
      <c r="U898" s="5" t="s">
        <v>9757</v>
      </c>
      <c r="V898" s="101" t="s">
        <v>9758</v>
      </c>
      <c r="Y898" s="5" t="s">
        <v>1251</v>
      </c>
      <c r="Z898" s="95" t="s">
        <v>329</v>
      </c>
      <c r="AA898" s="95" t="s">
        <v>9615</v>
      </c>
      <c r="AC898" s="5" t="s">
        <v>9759</v>
      </c>
      <c r="AD898" s="5" t="s">
        <v>9760</v>
      </c>
    </row>
    <row r="899">
      <c r="L899" s="5" t="s">
        <v>1009</v>
      </c>
      <c r="M899" s="5" t="s">
        <v>9761</v>
      </c>
      <c r="N899" s="5" t="s">
        <v>9762</v>
      </c>
      <c r="T899" s="5" t="s">
        <v>9763</v>
      </c>
      <c r="U899" s="5" t="s">
        <v>9764</v>
      </c>
      <c r="V899" s="101" t="s">
        <v>9765</v>
      </c>
      <c r="Y899" s="5" t="s">
        <v>9766</v>
      </c>
      <c r="Z899" s="95" t="s">
        <v>9767</v>
      </c>
      <c r="AA899" s="95" t="s">
        <v>9768</v>
      </c>
      <c r="AC899" s="5" t="s">
        <v>9769</v>
      </c>
      <c r="AD899" s="5" t="s">
        <v>9770</v>
      </c>
    </row>
    <row r="900">
      <c r="L900" s="5" t="s">
        <v>2184</v>
      </c>
      <c r="M900" s="5" t="s">
        <v>1739</v>
      </c>
      <c r="N900" s="5" t="s">
        <v>9771</v>
      </c>
      <c r="T900" s="5" t="s">
        <v>9772</v>
      </c>
      <c r="U900" s="5" t="s">
        <v>9773</v>
      </c>
      <c r="V900" s="101" t="s">
        <v>8060</v>
      </c>
      <c r="Y900" s="5" t="s">
        <v>9774</v>
      </c>
      <c r="Z900" s="95" t="s">
        <v>345</v>
      </c>
      <c r="AA900" s="95" t="s">
        <v>9775</v>
      </c>
      <c r="AC900" s="5" t="s">
        <v>9776</v>
      </c>
      <c r="AD900" s="5" t="s">
        <v>9777</v>
      </c>
    </row>
    <row r="901">
      <c r="L901" s="5" t="s">
        <v>1927</v>
      </c>
      <c r="M901" s="5" t="s">
        <v>1117</v>
      </c>
      <c r="N901" s="5" t="s">
        <v>2104</v>
      </c>
      <c r="T901" s="5" t="s">
        <v>9778</v>
      </c>
      <c r="U901" s="5" t="s">
        <v>9779</v>
      </c>
      <c r="V901" s="101" t="s">
        <v>9780</v>
      </c>
      <c r="Y901" s="5" t="s">
        <v>1021</v>
      </c>
      <c r="Z901" s="95" t="s">
        <v>9781</v>
      </c>
      <c r="AA901" s="95" t="s">
        <v>9782</v>
      </c>
      <c r="AC901" s="5" t="s">
        <v>9783</v>
      </c>
      <c r="AD901" s="5" t="s">
        <v>9439</v>
      </c>
    </row>
    <row r="902">
      <c r="L902" s="5" t="s">
        <v>2357</v>
      </c>
      <c r="M902" s="5" t="s">
        <v>2358</v>
      </c>
      <c r="N902" s="5" t="s">
        <v>1001</v>
      </c>
      <c r="T902" s="5" t="s">
        <v>9784</v>
      </c>
      <c r="U902" s="5" t="s">
        <v>9785</v>
      </c>
      <c r="V902" s="101" t="s">
        <v>9786</v>
      </c>
      <c r="Y902" s="5" t="s">
        <v>9379</v>
      </c>
      <c r="Z902" s="95" t="s">
        <v>9787</v>
      </c>
      <c r="AA902" s="95" t="s">
        <v>9625</v>
      </c>
      <c r="AC902" s="5" t="s">
        <v>9788</v>
      </c>
      <c r="AD902" s="5" t="s">
        <v>9789</v>
      </c>
    </row>
    <row r="903">
      <c r="L903" s="5" t="s">
        <v>2341</v>
      </c>
      <c r="M903" s="5" t="s">
        <v>2253</v>
      </c>
      <c r="N903" s="5" t="s">
        <v>2001</v>
      </c>
      <c r="T903" s="5" t="s">
        <v>9790</v>
      </c>
      <c r="U903" s="5" t="s">
        <v>9791</v>
      </c>
      <c r="V903" s="101" t="s">
        <v>9792</v>
      </c>
      <c r="Y903" s="5" t="s">
        <v>9390</v>
      </c>
      <c r="Z903" s="95" t="s">
        <v>4470</v>
      </c>
      <c r="AA903" s="95" t="s">
        <v>9793</v>
      </c>
      <c r="AC903" s="5" t="s">
        <v>9794</v>
      </c>
      <c r="AD903" s="5" t="s">
        <v>9795</v>
      </c>
    </row>
    <row r="904">
      <c r="L904" s="5" t="s">
        <v>2256</v>
      </c>
      <c r="M904" s="5" t="s">
        <v>2353</v>
      </c>
      <c r="N904" s="5" t="s">
        <v>9796</v>
      </c>
      <c r="T904" s="5" t="s">
        <v>9797</v>
      </c>
      <c r="U904" s="5" t="s">
        <v>9798</v>
      </c>
      <c r="V904" s="101" t="s">
        <v>9799</v>
      </c>
      <c r="Y904" s="5" t="s">
        <v>9800</v>
      </c>
      <c r="Z904" s="95" t="s">
        <v>9801</v>
      </c>
      <c r="AA904" s="95" t="s">
        <v>9802</v>
      </c>
      <c r="AC904" s="5" t="s">
        <v>9803</v>
      </c>
      <c r="AD904" s="5" t="s">
        <v>9450</v>
      </c>
    </row>
    <row r="905">
      <c r="L905" s="5" t="s">
        <v>2288</v>
      </c>
      <c r="M905" s="5" t="s">
        <v>512</v>
      </c>
      <c r="N905" s="5" t="s">
        <v>2139</v>
      </c>
      <c r="T905" s="5" t="s">
        <v>8365</v>
      </c>
      <c r="U905" s="5" t="s">
        <v>9804</v>
      </c>
      <c r="V905" s="101" t="s">
        <v>9805</v>
      </c>
      <c r="Y905" s="5" t="s">
        <v>9415</v>
      </c>
      <c r="Z905" s="95" t="s">
        <v>9806</v>
      </c>
      <c r="AA905" s="95" t="s">
        <v>9753</v>
      </c>
      <c r="AC905" s="5" t="s">
        <v>9807</v>
      </c>
      <c r="AD905" s="5" t="s">
        <v>9808</v>
      </c>
    </row>
    <row r="906">
      <c r="L906" s="5" t="s">
        <v>9809</v>
      </c>
      <c r="M906" s="5" t="s">
        <v>2272</v>
      </c>
      <c r="N906" s="5" t="s">
        <v>2045</v>
      </c>
      <c r="T906" s="5" t="s">
        <v>9810</v>
      </c>
      <c r="U906" s="5" t="s">
        <v>9811</v>
      </c>
      <c r="V906" s="101" t="s">
        <v>9812</v>
      </c>
      <c r="Y906" s="5" t="s">
        <v>9469</v>
      </c>
      <c r="Z906" s="95" t="s">
        <v>9813</v>
      </c>
      <c r="AA906" s="95" t="s">
        <v>9814</v>
      </c>
      <c r="AC906" s="5" t="s">
        <v>9815</v>
      </c>
      <c r="AD906" s="5" t="s">
        <v>9816</v>
      </c>
    </row>
    <row r="907">
      <c r="L907" s="5" t="s">
        <v>2352</v>
      </c>
      <c r="M907" s="5" t="s">
        <v>959</v>
      </c>
      <c r="N907" s="5" t="s">
        <v>9817</v>
      </c>
      <c r="T907" s="5" t="s">
        <v>9818</v>
      </c>
      <c r="U907" s="5" t="s">
        <v>9819</v>
      </c>
      <c r="V907" s="101" t="s">
        <v>9820</v>
      </c>
      <c r="Y907" s="5" t="s">
        <v>9821</v>
      </c>
      <c r="Z907" s="95" t="s">
        <v>9177</v>
      </c>
      <c r="AA907" s="95" t="s">
        <v>9822</v>
      </c>
      <c r="AC907" s="5" t="s">
        <v>9823</v>
      </c>
      <c r="AD907" s="5" t="s">
        <v>9824</v>
      </c>
    </row>
    <row r="908">
      <c r="L908" s="5" t="s">
        <v>2154</v>
      </c>
      <c r="M908" s="5" t="s">
        <v>2329</v>
      </c>
      <c r="N908" s="5" t="s">
        <v>1125</v>
      </c>
      <c r="T908" s="5" t="s">
        <v>9825</v>
      </c>
      <c r="U908" s="5" t="s">
        <v>9826</v>
      </c>
      <c r="V908" s="101" t="s">
        <v>9827</v>
      </c>
      <c r="Y908" s="5" t="s">
        <v>9828</v>
      </c>
      <c r="Z908" s="95" t="s">
        <v>9438</v>
      </c>
      <c r="AA908" s="95" t="s">
        <v>9829</v>
      </c>
      <c r="AC908" s="5" t="s">
        <v>9830</v>
      </c>
      <c r="AD908" s="5" t="s">
        <v>9831</v>
      </c>
    </row>
    <row r="909">
      <c r="L909" s="5" t="s">
        <v>2366</v>
      </c>
      <c r="M909" s="5" t="s">
        <v>2322</v>
      </c>
      <c r="N909" s="5" t="s">
        <v>741</v>
      </c>
      <c r="T909" s="5" t="s">
        <v>9832</v>
      </c>
      <c r="U909" s="5" t="s">
        <v>9833</v>
      </c>
      <c r="V909" s="101" t="s">
        <v>9834</v>
      </c>
      <c r="Y909" s="5" t="s">
        <v>9835</v>
      </c>
      <c r="Z909" s="95" t="s">
        <v>9836</v>
      </c>
      <c r="AA909" s="95" t="s">
        <v>9837</v>
      </c>
      <c r="AC909" s="5" t="s">
        <v>9838</v>
      </c>
      <c r="AD909" s="5" t="s">
        <v>9839</v>
      </c>
    </row>
    <row r="910">
      <c r="L910" s="5" t="s">
        <v>2332</v>
      </c>
      <c r="M910" s="5" t="s">
        <v>991</v>
      </c>
      <c r="N910" s="5" t="s">
        <v>1974</v>
      </c>
      <c r="T910" s="5" t="s">
        <v>9840</v>
      </c>
      <c r="U910" s="5" t="s">
        <v>9524</v>
      </c>
      <c r="V910" s="101" t="s">
        <v>9841</v>
      </c>
      <c r="Y910" s="5" t="s">
        <v>9842</v>
      </c>
      <c r="Z910" s="95" t="s">
        <v>2121</v>
      </c>
      <c r="AA910" s="95" t="s">
        <v>9405</v>
      </c>
      <c r="AC910" s="5" t="s">
        <v>9843</v>
      </c>
      <c r="AD910" s="5" t="s">
        <v>9844</v>
      </c>
    </row>
    <row r="911">
      <c r="L911" s="5" t="s">
        <v>2304</v>
      </c>
      <c r="M911" s="5" t="s">
        <v>2246</v>
      </c>
      <c r="N911" s="5" t="s">
        <v>2051</v>
      </c>
      <c r="T911" s="5" t="s">
        <v>9845</v>
      </c>
      <c r="U911" s="5" t="s">
        <v>9846</v>
      </c>
      <c r="V911" s="101" t="s">
        <v>8004</v>
      </c>
      <c r="Y911" s="5" t="s">
        <v>9847</v>
      </c>
      <c r="Z911" s="95" t="s">
        <v>9848</v>
      </c>
      <c r="AA911" s="95" t="s">
        <v>9695</v>
      </c>
      <c r="AC911" s="5" t="s">
        <v>9849</v>
      </c>
      <c r="AD911" s="5" t="s">
        <v>9850</v>
      </c>
    </row>
    <row r="912">
      <c r="L912" s="5" t="s">
        <v>748</v>
      </c>
      <c r="M912" s="5" t="s">
        <v>2242</v>
      </c>
      <c r="N912" s="5" t="s">
        <v>9851</v>
      </c>
      <c r="U912" s="5" t="s">
        <v>9852</v>
      </c>
      <c r="V912" s="101" t="s">
        <v>9853</v>
      </c>
      <c r="Y912" s="5" t="s">
        <v>9480</v>
      </c>
      <c r="Z912" s="95" t="s">
        <v>1760</v>
      </c>
      <c r="AA912" s="95" t="s">
        <v>9854</v>
      </c>
      <c r="AC912" s="5" t="s">
        <v>9855</v>
      </c>
      <c r="AD912" s="5" t="s">
        <v>9856</v>
      </c>
    </row>
    <row r="913">
      <c r="L913" s="5" t="s">
        <v>346</v>
      </c>
      <c r="M913" s="5" t="s">
        <v>2325</v>
      </c>
      <c r="N913" s="5" t="s">
        <v>2215</v>
      </c>
      <c r="U913" s="5" t="s">
        <v>9857</v>
      </c>
      <c r="V913" s="101" t="s">
        <v>9858</v>
      </c>
      <c r="Y913" s="5" t="s">
        <v>9859</v>
      </c>
      <c r="Z913" s="95" t="s">
        <v>1006</v>
      </c>
      <c r="AA913" s="95" t="s">
        <v>9860</v>
      </c>
      <c r="AC913" s="5" t="s">
        <v>9861</v>
      </c>
      <c r="AD913" s="5" t="s">
        <v>7556</v>
      </c>
    </row>
    <row r="914">
      <c r="L914" s="5" t="s">
        <v>2060</v>
      </c>
      <c r="M914" s="5" t="s">
        <v>1582</v>
      </c>
      <c r="N914" s="5" t="s">
        <v>1717</v>
      </c>
      <c r="U914" s="5" t="s">
        <v>9862</v>
      </c>
      <c r="V914" s="101" t="s">
        <v>9863</v>
      </c>
      <c r="Y914" s="5" t="s">
        <v>9864</v>
      </c>
      <c r="Z914" s="95" t="s">
        <v>7672</v>
      </c>
      <c r="AA914" s="95" t="s">
        <v>9865</v>
      </c>
      <c r="AC914" s="5" t="s">
        <v>9866</v>
      </c>
      <c r="AD914" s="5" t="s">
        <v>7963</v>
      </c>
    </row>
    <row r="915">
      <c r="L915" s="5" t="s">
        <v>2284</v>
      </c>
      <c r="M915" s="5" t="s">
        <v>1595</v>
      </c>
      <c r="N915" s="5" t="s">
        <v>2115</v>
      </c>
      <c r="U915" s="5" t="s">
        <v>9867</v>
      </c>
      <c r="V915" s="101" t="s">
        <v>9868</v>
      </c>
      <c r="Y915" s="5" t="s">
        <v>9869</v>
      </c>
      <c r="Z915" s="95" t="s">
        <v>9870</v>
      </c>
      <c r="AA915" s="95" t="s">
        <v>9705</v>
      </c>
      <c r="AC915" s="5" t="s">
        <v>2632</v>
      </c>
      <c r="AD915" s="5" t="s">
        <v>9871</v>
      </c>
    </row>
    <row r="916">
      <c r="L916" s="5" t="s">
        <v>9872</v>
      </c>
      <c r="M916" s="5" t="s">
        <v>2265</v>
      </c>
      <c r="N916" s="5" t="s">
        <v>1720</v>
      </c>
      <c r="U916" s="5" t="s">
        <v>9873</v>
      </c>
      <c r="V916" s="101" t="s">
        <v>9874</v>
      </c>
      <c r="Y916" s="5" t="s">
        <v>9875</v>
      </c>
      <c r="Z916" s="95" t="s">
        <v>9876</v>
      </c>
      <c r="AA916" s="95" t="s">
        <v>9877</v>
      </c>
      <c r="AC916" s="5" t="s">
        <v>9878</v>
      </c>
      <c r="AD916" s="5" t="s">
        <v>9879</v>
      </c>
    </row>
    <row r="917">
      <c r="L917" s="5" t="s">
        <v>693</v>
      </c>
      <c r="M917" s="5" t="s">
        <v>2269</v>
      </c>
      <c r="U917" s="5" t="s">
        <v>9880</v>
      </c>
      <c r="V917" s="101" t="s">
        <v>9881</v>
      </c>
      <c r="Y917" s="5" t="s">
        <v>9489</v>
      </c>
      <c r="Z917" s="95" t="s">
        <v>9882</v>
      </c>
      <c r="AA917" s="95" t="s">
        <v>9883</v>
      </c>
      <c r="AC917" s="5" t="s">
        <v>9884</v>
      </c>
      <c r="AD917" s="5" t="s">
        <v>9885</v>
      </c>
    </row>
    <row r="918">
      <c r="Z918" s="87"/>
      <c r="AA918" s="87"/>
    </row>
    <row r="919">
      <c r="K919" s="88"/>
      <c r="L919" s="89"/>
      <c r="M919" s="88"/>
      <c r="N919" s="88"/>
      <c r="O919" s="89"/>
      <c r="P919" s="88"/>
      <c r="Q919" s="88"/>
      <c r="R919" s="89"/>
      <c r="S919" s="88"/>
      <c r="T919" s="88"/>
      <c r="U919" s="89"/>
      <c r="V919" s="88"/>
      <c r="W919" s="88"/>
      <c r="X919" s="89"/>
      <c r="Y919" s="88"/>
      <c r="Z919" s="88"/>
      <c r="AA919" s="89"/>
      <c r="AB919" s="88"/>
      <c r="AC919" s="88"/>
      <c r="AD919" s="89"/>
      <c r="AE919" s="88"/>
      <c r="AF919" s="88"/>
    </row>
    <row r="920">
      <c r="K920" s="88"/>
      <c r="L920" s="89" t="s">
        <v>9886</v>
      </c>
      <c r="M920" s="88"/>
      <c r="N920" s="88"/>
      <c r="O920" s="89" t="s">
        <v>9887</v>
      </c>
      <c r="P920" s="88"/>
      <c r="Q920" s="88"/>
      <c r="R920" s="89" t="s">
        <v>9888</v>
      </c>
      <c r="S920" s="88"/>
      <c r="T920" s="88"/>
      <c r="U920" s="89" t="s">
        <v>9889</v>
      </c>
      <c r="V920" s="88"/>
      <c r="W920" s="88"/>
      <c r="X920" s="89" t="s">
        <v>9890</v>
      </c>
      <c r="Y920" s="88"/>
      <c r="Z920" s="88"/>
      <c r="AA920" s="89" t="s">
        <v>9891</v>
      </c>
      <c r="AB920" s="88"/>
      <c r="AC920" s="88"/>
      <c r="AD920" s="89" t="s">
        <v>9892</v>
      </c>
      <c r="AE920" s="88"/>
      <c r="AF920" s="88"/>
    </row>
    <row r="921">
      <c r="K921" s="99" t="s">
        <v>291</v>
      </c>
      <c r="L921" s="77">
        <v>173.0</v>
      </c>
      <c r="M921" s="77">
        <v>166.0</v>
      </c>
      <c r="N921" s="77">
        <v>1.04</v>
      </c>
      <c r="O921" s="77">
        <v>185.6</v>
      </c>
      <c r="P921" s="78">
        <v>170.0</v>
      </c>
      <c r="Q921" s="77">
        <v>1.09</v>
      </c>
      <c r="R921" s="77">
        <v>185.6</v>
      </c>
      <c r="S921" s="78">
        <v>170.0</v>
      </c>
      <c r="T921" s="77">
        <v>1.09</v>
      </c>
      <c r="U921" s="104">
        <v>166.0</v>
      </c>
      <c r="V921" s="105">
        <v>153.0</v>
      </c>
      <c r="W921" s="104">
        <v>1.08</v>
      </c>
      <c r="X921" s="77">
        <v>176.0</v>
      </c>
      <c r="Y921" s="78">
        <v>164.0</v>
      </c>
      <c r="Z921" s="77">
        <v>1.07</v>
      </c>
      <c r="AA921" s="77">
        <v>177.0</v>
      </c>
      <c r="AB921" s="78">
        <v>162.0</v>
      </c>
      <c r="AC921" s="77">
        <v>1.09</v>
      </c>
      <c r="AD921" s="77">
        <v>181.0</v>
      </c>
      <c r="AE921" s="78">
        <v>167.0</v>
      </c>
      <c r="AF921" s="77">
        <v>1.08</v>
      </c>
    </row>
    <row r="922">
      <c r="K922" s="88"/>
      <c r="L922" s="89"/>
      <c r="M922" s="88"/>
      <c r="N922" s="88"/>
      <c r="O922" s="89"/>
      <c r="P922" s="88"/>
      <c r="Q922" s="88"/>
      <c r="R922" s="89"/>
      <c r="S922" s="88"/>
      <c r="T922" s="88"/>
      <c r="U922" s="89"/>
      <c r="V922" s="88"/>
      <c r="W922" s="88"/>
      <c r="X922" s="89"/>
      <c r="Y922" s="88"/>
      <c r="Z922" s="88"/>
      <c r="AA922" s="89"/>
      <c r="AB922" s="88"/>
      <c r="AC922" s="88"/>
      <c r="AD922" s="89"/>
      <c r="AE922" s="88"/>
      <c r="AF922" s="88"/>
    </row>
    <row r="924">
      <c r="L924" s="64" t="s">
        <v>293</v>
      </c>
      <c r="M924" s="64" t="s">
        <v>294</v>
      </c>
      <c r="N924" s="69" t="s">
        <v>295</v>
      </c>
      <c r="O924" s="64" t="s">
        <v>293</v>
      </c>
      <c r="P924" s="64" t="s">
        <v>294</v>
      </c>
      <c r="Q924" s="69" t="s">
        <v>295</v>
      </c>
      <c r="R924" s="64" t="s">
        <v>293</v>
      </c>
      <c r="S924" s="64" t="s">
        <v>294</v>
      </c>
      <c r="T924" s="69" t="s">
        <v>295</v>
      </c>
      <c r="U924" s="64" t="s">
        <v>293</v>
      </c>
      <c r="V924" s="64" t="s">
        <v>294</v>
      </c>
      <c r="W924" s="69" t="s">
        <v>295</v>
      </c>
      <c r="X924" s="64" t="s">
        <v>293</v>
      </c>
      <c r="Y924" s="64" t="s">
        <v>294</v>
      </c>
      <c r="Z924" s="69" t="s">
        <v>295</v>
      </c>
      <c r="AA924" s="64" t="s">
        <v>293</v>
      </c>
      <c r="AB924" s="64" t="s">
        <v>294</v>
      </c>
      <c r="AC924" s="69" t="s">
        <v>295</v>
      </c>
      <c r="AD924" s="64" t="s">
        <v>293</v>
      </c>
      <c r="AE924" s="64" t="s">
        <v>294</v>
      </c>
      <c r="AF924" s="69" t="s">
        <v>295</v>
      </c>
    </row>
    <row r="925">
      <c r="K925" s="100" t="s">
        <v>296</v>
      </c>
      <c r="L925" s="91">
        <f>RANDBETWEEN(1,98)</f>
        <v>80</v>
      </c>
      <c r="M925" s="91">
        <f>RANDBETWEEN(1,179)</f>
        <v>136</v>
      </c>
      <c r="N925" s="91">
        <f>RANDBETWEEN(1,100)</f>
        <v>1</v>
      </c>
      <c r="O925" s="91">
        <f>RANDBETWEEN(1,72)</f>
        <v>68</v>
      </c>
      <c r="P925" s="91">
        <f>RANDBETWEEN(1,91)</f>
        <v>28</v>
      </c>
      <c r="Q925" s="91">
        <f>RANDBETWEEN(1,85)</f>
        <v>61</v>
      </c>
      <c r="R925" s="91">
        <f>RANDBETWEEN(1,127)</f>
        <v>57</v>
      </c>
      <c r="S925" s="91">
        <f>RANDBETWEEN(1,167)</f>
        <v>145</v>
      </c>
      <c r="T925" s="91">
        <f>RANDBETWEEN(1,96)</f>
        <v>56</v>
      </c>
      <c r="U925" s="91">
        <f>RANDBETWEEN(1,63)</f>
        <v>24</v>
      </c>
      <c r="V925" s="91">
        <f>RANDBETWEEN(1,53)</f>
        <v>20</v>
      </c>
      <c r="W925" s="91">
        <f>RANDBETWEEN(1,93)</f>
        <v>37</v>
      </c>
      <c r="X925" s="91">
        <f>RANDBETWEEN(1,177)</f>
        <v>149</v>
      </c>
      <c r="Y925" s="91">
        <f t="shared" ref="Y925:Z925" si="41">RANDBETWEEN(1,200)</f>
        <v>45</v>
      </c>
      <c r="Z925" s="91">
        <f t="shared" si="41"/>
        <v>70</v>
      </c>
      <c r="AA925" s="91">
        <f>RANDBETWEEN(1,164)</f>
        <v>52</v>
      </c>
      <c r="AB925" s="91">
        <f t="shared" ref="AB925:AC925" si="42">RANDBETWEEN(1,200)</f>
        <v>90</v>
      </c>
      <c r="AC925" s="91">
        <f t="shared" si="42"/>
        <v>186</v>
      </c>
      <c r="AD925" s="91">
        <f>RANDBETWEEN(1,152)</f>
        <v>106</v>
      </c>
      <c r="AE925" s="91">
        <f t="shared" ref="AE925:AF925" si="43">RANDBETWEEN(1,200)</f>
        <v>90</v>
      </c>
      <c r="AF925" s="91">
        <f t="shared" si="43"/>
        <v>166</v>
      </c>
    </row>
    <row r="926">
      <c r="K926" s="100" t="s">
        <v>297</v>
      </c>
      <c r="L926" s="93" t="str">
        <f t="shared" ref="L926:X926" si="44">INDEX(L927:L1199, L925)</f>
        <v>Rio</v>
      </c>
      <c r="M926" s="93" t="str">
        <f t="shared" si="44"/>
        <v>Miciela</v>
      </c>
      <c r="N926" s="93" t="str">
        <f t="shared" si="44"/>
        <v>Abreu</v>
      </c>
      <c r="O926" s="93" t="str">
        <f t="shared" si="44"/>
        <v>Tangaroa</v>
      </c>
      <c r="P926" s="93" t="str">
        <f t="shared" si="44"/>
        <v>Arataki</v>
      </c>
      <c r="Q926" s="93" t="str">
        <f t="shared" si="44"/>
        <v/>
      </c>
      <c r="R926" s="93" t="str">
        <f t="shared" si="44"/>
        <v>Kanuha</v>
      </c>
      <c r="S926" s="93" t="str">
        <f t="shared" si="44"/>
        <v>Nanea</v>
      </c>
      <c r="T926" s="93" t="str">
        <f t="shared" si="44"/>
        <v>Keahi</v>
      </c>
      <c r="U926" s="93" t="str">
        <f t="shared" si="44"/>
        <v>Feng</v>
      </c>
      <c r="V926" s="93" t="str">
        <f t="shared" si="44"/>
        <v>Doris</v>
      </c>
      <c r="W926" s="93" t="str">
        <f t="shared" si="44"/>
        <v>Hardison</v>
      </c>
      <c r="X926" s="93" t="str">
        <f t="shared" si="44"/>
        <v>Stas</v>
      </c>
      <c r="Y926" s="93" t="str">
        <f t="array" ref="Y926">INDEX(Y927:Y1233, Y925)</f>
        <v>Galina</v>
      </c>
      <c r="Z926" s="93" t="str">
        <f t="shared" ref="Z926:AF926" si="45">INDEX(Z927:Z1199, Z925)</f>
        <v>Karpov (Карпов)</v>
      </c>
      <c r="AA926" s="93" t="str">
        <f t="shared" si="45"/>
        <v>Carlo</v>
      </c>
      <c r="AB926" s="93" t="str">
        <f t="shared" si="45"/>
        <v>Fiorentina</v>
      </c>
      <c r="AC926" s="93" t="str">
        <f t="shared" si="45"/>
        <v>Marchese</v>
      </c>
      <c r="AD926" s="93" t="str">
        <f t="shared" si="45"/>
        <v>Pirkka</v>
      </c>
      <c r="AE926" s="93" t="str">
        <f t="shared" si="45"/>
        <v>Liisa</v>
      </c>
      <c r="AF926" s="93" t="str">
        <f t="shared" si="45"/>
        <v>Malinen</v>
      </c>
    </row>
    <row r="927">
      <c r="L927" s="5" t="s">
        <v>9893</v>
      </c>
      <c r="M927" s="5" t="s">
        <v>342</v>
      </c>
      <c r="N927" s="5" t="s">
        <v>2590</v>
      </c>
      <c r="O927" s="5" t="s">
        <v>9832</v>
      </c>
      <c r="P927" s="5" t="s">
        <v>342</v>
      </c>
      <c r="R927" s="5" t="s">
        <v>659</v>
      </c>
      <c r="S927" s="5" t="s">
        <v>9894</v>
      </c>
      <c r="T927" s="5" t="s">
        <v>9895</v>
      </c>
      <c r="U927" s="1" t="s">
        <v>9896</v>
      </c>
      <c r="V927" s="1" t="s">
        <v>9897</v>
      </c>
      <c r="W927" s="1" t="s">
        <v>1788</v>
      </c>
      <c r="X927" s="5" t="s">
        <v>9898</v>
      </c>
      <c r="Y927" s="5" t="s">
        <v>9899</v>
      </c>
      <c r="Z927" s="95" t="s">
        <v>9900</v>
      </c>
      <c r="AA927" s="95" t="s">
        <v>9901</v>
      </c>
      <c r="AB927" s="5" t="s">
        <v>9902</v>
      </c>
      <c r="AC927" s="5" t="s">
        <v>9903</v>
      </c>
      <c r="AD927" s="5" t="s">
        <v>9904</v>
      </c>
      <c r="AE927" s="5" t="s">
        <v>9905</v>
      </c>
      <c r="AF927" s="5" t="s">
        <v>9906</v>
      </c>
    </row>
    <row r="928">
      <c r="L928" s="5" t="s">
        <v>3022</v>
      </c>
      <c r="M928" s="5" t="s">
        <v>416</v>
      </c>
      <c r="N928" s="5" t="s">
        <v>9907</v>
      </c>
      <c r="O928" s="5" t="s">
        <v>9908</v>
      </c>
      <c r="P928" s="5" t="s">
        <v>9909</v>
      </c>
      <c r="R928" s="5" t="s">
        <v>1183</v>
      </c>
      <c r="S928" s="5" t="s">
        <v>9910</v>
      </c>
      <c r="T928" s="1" t="s">
        <v>9911</v>
      </c>
      <c r="U928" s="1" t="s">
        <v>980</v>
      </c>
      <c r="V928" s="1" t="s">
        <v>387</v>
      </c>
      <c r="W928" s="1" t="s">
        <v>1974</v>
      </c>
      <c r="X928" s="5" t="s">
        <v>9912</v>
      </c>
      <c r="Y928" s="5" t="s">
        <v>3878</v>
      </c>
      <c r="Z928" s="95" t="s">
        <v>9913</v>
      </c>
      <c r="AA928" s="95" t="s">
        <v>9914</v>
      </c>
      <c r="AB928" s="5" t="s">
        <v>9915</v>
      </c>
      <c r="AC928" s="5" t="s">
        <v>9916</v>
      </c>
      <c r="AD928" s="5" t="s">
        <v>9917</v>
      </c>
      <c r="AE928" s="5" t="s">
        <v>9918</v>
      </c>
      <c r="AF928" s="5" t="s">
        <v>9919</v>
      </c>
    </row>
    <row r="929">
      <c r="L929" s="5" t="s">
        <v>9920</v>
      </c>
      <c r="M929" s="5" t="s">
        <v>750</v>
      </c>
      <c r="N929" s="5" t="s">
        <v>9921</v>
      </c>
      <c r="O929" s="5" t="s">
        <v>1903</v>
      </c>
      <c r="P929" s="5" t="s">
        <v>9922</v>
      </c>
      <c r="R929" s="5" t="s">
        <v>381</v>
      </c>
      <c r="S929" s="5" t="s">
        <v>9923</v>
      </c>
      <c r="T929" s="5" t="s">
        <v>9924</v>
      </c>
      <c r="U929" s="1" t="s">
        <v>9925</v>
      </c>
      <c r="V929" s="1" t="s">
        <v>9926</v>
      </c>
      <c r="W929" s="1" t="s">
        <v>9927</v>
      </c>
      <c r="X929" s="5" t="s">
        <v>9928</v>
      </c>
      <c r="Y929" s="5" t="s">
        <v>9929</v>
      </c>
      <c r="Z929" s="95" t="s">
        <v>9930</v>
      </c>
      <c r="AA929" s="95" t="s">
        <v>1888</v>
      </c>
      <c r="AB929" s="5" t="s">
        <v>4957</v>
      </c>
      <c r="AC929" s="5" t="s">
        <v>9931</v>
      </c>
      <c r="AD929" s="5" t="s">
        <v>9932</v>
      </c>
      <c r="AE929" s="5" t="s">
        <v>9933</v>
      </c>
      <c r="AF929" s="5" t="s">
        <v>9934</v>
      </c>
    </row>
    <row r="930">
      <c r="L930" s="5" t="s">
        <v>9935</v>
      </c>
      <c r="M930" s="5" t="s">
        <v>9936</v>
      </c>
      <c r="N930" s="5" t="s">
        <v>785</v>
      </c>
      <c r="O930" s="5" t="s">
        <v>9937</v>
      </c>
      <c r="P930" s="5" t="s">
        <v>9938</v>
      </c>
      <c r="R930" s="5" t="s">
        <v>477</v>
      </c>
      <c r="S930" s="5" t="s">
        <v>659</v>
      </c>
      <c r="T930" s="5" t="s">
        <v>9939</v>
      </c>
      <c r="U930" s="1" t="s">
        <v>9940</v>
      </c>
      <c r="V930" s="1" t="s">
        <v>1561</v>
      </c>
      <c r="W930" s="1" t="s">
        <v>9941</v>
      </c>
      <c r="X930" s="5" t="s">
        <v>9942</v>
      </c>
      <c r="Y930" s="5" t="s">
        <v>9943</v>
      </c>
      <c r="Z930" s="95" t="s">
        <v>9944</v>
      </c>
      <c r="AA930" s="95" t="s">
        <v>9945</v>
      </c>
      <c r="AB930" s="5" t="s">
        <v>3878</v>
      </c>
      <c r="AC930" s="5" t="s">
        <v>4424</v>
      </c>
      <c r="AD930" s="5" t="s">
        <v>9946</v>
      </c>
      <c r="AE930" s="5" t="s">
        <v>9947</v>
      </c>
      <c r="AF930" s="5" t="s">
        <v>9948</v>
      </c>
    </row>
    <row r="931">
      <c r="L931" s="5" t="s">
        <v>2288</v>
      </c>
      <c r="M931" s="5" t="s">
        <v>694</v>
      </c>
      <c r="N931" s="5" t="s">
        <v>9949</v>
      </c>
      <c r="O931" s="5" t="s">
        <v>9950</v>
      </c>
      <c r="P931" s="5" t="s">
        <v>8571</v>
      </c>
      <c r="R931" s="5" t="s">
        <v>1469</v>
      </c>
      <c r="S931" s="5" t="s">
        <v>9895</v>
      </c>
      <c r="T931" s="5" t="s">
        <v>9951</v>
      </c>
      <c r="U931" s="1" t="s">
        <v>9952</v>
      </c>
      <c r="V931" s="1" t="s">
        <v>339</v>
      </c>
      <c r="W931" s="1" t="s">
        <v>9953</v>
      </c>
      <c r="X931" s="5" t="s">
        <v>9954</v>
      </c>
      <c r="Y931" s="5" t="s">
        <v>981</v>
      </c>
      <c r="Z931" s="95" t="s">
        <v>9955</v>
      </c>
      <c r="AA931" s="95" t="s">
        <v>9956</v>
      </c>
      <c r="AB931" s="5" t="s">
        <v>9957</v>
      </c>
      <c r="AC931" s="5" t="s">
        <v>9958</v>
      </c>
      <c r="AD931" s="5" t="s">
        <v>9959</v>
      </c>
      <c r="AE931" s="5" t="s">
        <v>9960</v>
      </c>
      <c r="AF931" s="5" t="s">
        <v>9961</v>
      </c>
    </row>
    <row r="932">
      <c r="L932" s="5" t="s">
        <v>798</v>
      </c>
      <c r="M932" s="5" t="s">
        <v>435</v>
      </c>
      <c r="N932" s="5" t="s">
        <v>3323</v>
      </c>
      <c r="O932" s="5" t="s">
        <v>9962</v>
      </c>
      <c r="P932" s="5" t="s">
        <v>9963</v>
      </c>
      <c r="R932" s="5" t="s">
        <v>305</v>
      </c>
      <c r="S932" s="5" t="s">
        <v>9939</v>
      </c>
      <c r="T932" s="5" t="s">
        <v>9964</v>
      </c>
      <c r="U932" s="1" t="s">
        <v>9965</v>
      </c>
      <c r="V932" s="1" t="s">
        <v>733</v>
      </c>
      <c r="W932" s="1" t="s">
        <v>9966</v>
      </c>
      <c r="X932" s="5" t="s">
        <v>1009</v>
      </c>
      <c r="Y932" s="5" t="s">
        <v>3865</v>
      </c>
      <c r="Z932" s="95" t="s">
        <v>9967</v>
      </c>
      <c r="AA932" s="95" t="s">
        <v>9968</v>
      </c>
      <c r="AB932" s="5" t="s">
        <v>9969</v>
      </c>
      <c r="AC932" s="5" t="s">
        <v>9970</v>
      </c>
      <c r="AD932" s="5" t="s">
        <v>9971</v>
      </c>
      <c r="AE932" s="5" t="s">
        <v>3443</v>
      </c>
      <c r="AF932" s="5" t="s">
        <v>9972</v>
      </c>
    </row>
    <row r="933">
      <c r="L933" s="5" t="s">
        <v>1441</v>
      </c>
      <c r="M933" s="5" t="s">
        <v>9973</v>
      </c>
      <c r="N933" s="5" t="s">
        <v>9974</v>
      </c>
      <c r="O933" s="5" t="s">
        <v>9975</v>
      </c>
      <c r="P933" s="5" t="s">
        <v>9976</v>
      </c>
      <c r="R933" s="5" t="s">
        <v>423</v>
      </c>
      <c r="S933" s="5" t="s">
        <v>9977</v>
      </c>
      <c r="T933" s="5" t="s">
        <v>9978</v>
      </c>
      <c r="U933" s="1" t="s">
        <v>9979</v>
      </c>
      <c r="V933" s="1" t="s">
        <v>733</v>
      </c>
      <c r="W933" s="1" t="s">
        <v>9980</v>
      </c>
      <c r="X933" s="5" t="s">
        <v>9981</v>
      </c>
      <c r="Y933" s="5" t="s">
        <v>4223</v>
      </c>
      <c r="Z933" s="95" t="s">
        <v>9982</v>
      </c>
      <c r="AA933" s="95" t="s">
        <v>4604</v>
      </c>
      <c r="AB933" s="5" t="s">
        <v>3357</v>
      </c>
      <c r="AC933" s="5" t="s">
        <v>9983</v>
      </c>
      <c r="AD933" s="5" t="s">
        <v>9984</v>
      </c>
      <c r="AE933" s="5" t="s">
        <v>9985</v>
      </c>
      <c r="AF933" s="5" t="s">
        <v>9986</v>
      </c>
    </row>
    <row r="934">
      <c r="L934" s="5" t="s">
        <v>473</v>
      </c>
      <c r="M934" s="5" t="s">
        <v>1441</v>
      </c>
      <c r="N934" s="5" t="s">
        <v>9987</v>
      </c>
      <c r="O934" s="5" t="s">
        <v>9988</v>
      </c>
      <c r="P934" s="5" t="s">
        <v>1444</v>
      </c>
      <c r="R934" s="5" t="s">
        <v>768</v>
      </c>
      <c r="S934" s="5" t="s">
        <v>9989</v>
      </c>
      <c r="T934" s="5" t="s">
        <v>9895</v>
      </c>
      <c r="U934" s="1" t="s">
        <v>9990</v>
      </c>
      <c r="V934" s="1" t="s">
        <v>9991</v>
      </c>
      <c r="W934" s="1" t="s">
        <v>9992</v>
      </c>
      <c r="X934" s="5" t="s">
        <v>9993</v>
      </c>
      <c r="Y934" s="5" t="s">
        <v>9994</v>
      </c>
      <c r="Z934" s="95" t="s">
        <v>9995</v>
      </c>
      <c r="AA934" s="95" t="s">
        <v>9996</v>
      </c>
      <c r="AB934" s="5" t="s">
        <v>9997</v>
      </c>
      <c r="AC934" s="5" t="s">
        <v>9998</v>
      </c>
      <c r="AD934" s="5" t="s">
        <v>9999</v>
      </c>
      <c r="AE934" s="5" t="s">
        <v>4014</v>
      </c>
      <c r="AF934" s="5" t="s">
        <v>10000</v>
      </c>
    </row>
    <row r="935">
      <c r="L935" s="5" t="s">
        <v>2211</v>
      </c>
      <c r="M935" s="5" t="s">
        <v>366</v>
      </c>
      <c r="N935" s="5" t="s">
        <v>10001</v>
      </c>
      <c r="O935" s="5" t="s">
        <v>10002</v>
      </c>
      <c r="P935" s="5" t="s">
        <v>10003</v>
      </c>
      <c r="R935" s="5" t="s">
        <v>456</v>
      </c>
      <c r="S935" s="5" t="s">
        <v>10004</v>
      </c>
      <c r="T935" s="5" t="s">
        <v>10005</v>
      </c>
      <c r="U935" s="1" t="s">
        <v>488</v>
      </c>
      <c r="V935" s="1" t="s">
        <v>2215</v>
      </c>
      <c r="W935" s="1" t="s">
        <v>10006</v>
      </c>
      <c r="X935" s="5" t="s">
        <v>4974</v>
      </c>
      <c r="Y935" s="5" t="s">
        <v>2179</v>
      </c>
      <c r="Z935" s="95" t="s">
        <v>10007</v>
      </c>
      <c r="AA935" s="95" t="s">
        <v>10008</v>
      </c>
      <c r="AB935" s="5" t="s">
        <v>10009</v>
      </c>
      <c r="AC935" s="5" t="s">
        <v>4513</v>
      </c>
      <c r="AD935" s="5" t="s">
        <v>10010</v>
      </c>
      <c r="AE935" s="5" t="s">
        <v>981</v>
      </c>
      <c r="AF935" s="5" t="s">
        <v>10011</v>
      </c>
    </row>
    <row r="936">
      <c r="L936" s="5" t="s">
        <v>10012</v>
      </c>
      <c r="M936" s="5" t="s">
        <v>10013</v>
      </c>
      <c r="N936" s="5" t="s">
        <v>10014</v>
      </c>
      <c r="O936" s="5" t="s">
        <v>10015</v>
      </c>
      <c r="P936" s="5" t="s">
        <v>10002</v>
      </c>
      <c r="R936" s="5" t="s">
        <v>324</v>
      </c>
      <c r="S936" s="5" t="s">
        <v>10016</v>
      </c>
      <c r="T936" s="5" t="s">
        <v>10017</v>
      </c>
      <c r="U936" s="1" t="s">
        <v>10018</v>
      </c>
      <c r="V936" s="1" t="s">
        <v>10019</v>
      </c>
      <c r="W936" s="1" t="s">
        <v>10020</v>
      </c>
      <c r="X936" s="5" t="s">
        <v>10021</v>
      </c>
      <c r="Y936" s="5" t="s">
        <v>10022</v>
      </c>
      <c r="Z936" s="95" t="s">
        <v>10023</v>
      </c>
      <c r="AA936" s="95" t="s">
        <v>10024</v>
      </c>
      <c r="AB936" s="5" t="s">
        <v>10025</v>
      </c>
      <c r="AC936" s="5" t="s">
        <v>9381</v>
      </c>
      <c r="AD936" s="5" t="s">
        <v>368</v>
      </c>
      <c r="AE936" s="5" t="s">
        <v>4462</v>
      </c>
      <c r="AF936" s="5" t="s">
        <v>10026</v>
      </c>
    </row>
    <row r="937">
      <c r="L937" s="5" t="s">
        <v>10027</v>
      </c>
      <c r="M937" s="5" t="s">
        <v>4957</v>
      </c>
      <c r="N937" s="5" t="s">
        <v>10028</v>
      </c>
      <c r="O937" s="5" t="s">
        <v>10029</v>
      </c>
      <c r="P937" s="5" t="s">
        <v>10030</v>
      </c>
      <c r="R937" s="5" t="s">
        <v>362</v>
      </c>
      <c r="S937" s="5" t="s">
        <v>10031</v>
      </c>
      <c r="T937" s="5" t="s">
        <v>10032</v>
      </c>
      <c r="U937" s="1" t="s">
        <v>2082</v>
      </c>
      <c r="V937" s="1" t="s">
        <v>10033</v>
      </c>
      <c r="W937" s="1" t="s">
        <v>10034</v>
      </c>
      <c r="X937" s="5" t="s">
        <v>10035</v>
      </c>
      <c r="Y937" s="5" t="s">
        <v>2789</v>
      </c>
      <c r="Z937" s="95" t="s">
        <v>10036</v>
      </c>
      <c r="AA937" s="95" t="s">
        <v>6805</v>
      </c>
      <c r="AB937" s="5" t="s">
        <v>2954</v>
      </c>
      <c r="AC937" s="5" t="s">
        <v>530</v>
      </c>
      <c r="AD937" s="5" t="s">
        <v>10037</v>
      </c>
      <c r="AE937" s="5" t="s">
        <v>10038</v>
      </c>
      <c r="AF937" s="5" t="s">
        <v>10039</v>
      </c>
    </row>
    <row r="938">
      <c r="L938" s="5" t="s">
        <v>3906</v>
      </c>
      <c r="M938" s="5" t="s">
        <v>3906</v>
      </c>
      <c r="N938" s="5" t="s">
        <v>1303</v>
      </c>
      <c r="O938" s="5" t="s">
        <v>10040</v>
      </c>
      <c r="P938" s="5" t="s">
        <v>10041</v>
      </c>
      <c r="R938" s="5" t="s">
        <v>9910</v>
      </c>
      <c r="S938" s="5" t="s">
        <v>442</v>
      </c>
      <c r="T938" s="5" t="s">
        <v>10031</v>
      </c>
      <c r="U938" s="1" t="s">
        <v>1173</v>
      </c>
      <c r="V938" s="1" t="s">
        <v>2667</v>
      </c>
      <c r="W938" s="1" t="s">
        <v>2070</v>
      </c>
      <c r="X938" s="5" t="s">
        <v>10042</v>
      </c>
      <c r="Y938" s="5" t="s">
        <v>10043</v>
      </c>
      <c r="Z938" s="95" t="s">
        <v>10044</v>
      </c>
      <c r="AA938" s="95" t="s">
        <v>10045</v>
      </c>
      <c r="AB938" s="5" t="s">
        <v>10046</v>
      </c>
      <c r="AC938" s="5" t="s">
        <v>10047</v>
      </c>
      <c r="AD938" s="5" t="s">
        <v>10048</v>
      </c>
      <c r="AE938" s="5" t="s">
        <v>10049</v>
      </c>
      <c r="AF938" s="5" t="s">
        <v>10050</v>
      </c>
    </row>
    <row r="939">
      <c r="L939" s="5" t="s">
        <v>10051</v>
      </c>
      <c r="M939" s="5" t="s">
        <v>10052</v>
      </c>
      <c r="N939" s="5" t="s">
        <v>1771</v>
      </c>
      <c r="O939" s="5" t="s">
        <v>10053</v>
      </c>
      <c r="P939" s="5" t="s">
        <v>10054</v>
      </c>
      <c r="R939" s="5" t="s">
        <v>9923</v>
      </c>
      <c r="S939" s="5" t="s">
        <v>10055</v>
      </c>
      <c r="T939" s="5" t="s">
        <v>10056</v>
      </c>
      <c r="U939" s="1" t="s">
        <v>10057</v>
      </c>
      <c r="V939" s="1" t="s">
        <v>10058</v>
      </c>
      <c r="W939" s="1" t="s">
        <v>10059</v>
      </c>
      <c r="X939" s="5" t="s">
        <v>10060</v>
      </c>
      <c r="Y939" s="5" t="s">
        <v>10061</v>
      </c>
      <c r="Z939" s="95" t="s">
        <v>10062</v>
      </c>
      <c r="AA939" s="95" t="s">
        <v>10063</v>
      </c>
      <c r="AB939" s="5" t="s">
        <v>10064</v>
      </c>
      <c r="AC939" s="5" t="s">
        <v>10065</v>
      </c>
      <c r="AD939" s="5" t="s">
        <v>10066</v>
      </c>
      <c r="AE939" s="5" t="s">
        <v>10067</v>
      </c>
      <c r="AF939" s="5" t="s">
        <v>10068</v>
      </c>
    </row>
    <row r="940">
      <c r="L940" s="5" t="s">
        <v>10069</v>
      </c>
      <c r="M940" s="5" t="s">
        <v>10070</v>
      </c>
      <c r="N940" s="5" t="s">
        <v>1969</v>
      </c>
      <c r="O940" s="5" t="s">
        <v>10071</v>
      </c>
      <c r="P940" s="5" t="s">
        <v>10072</v>
      </c>
      <c r="R940" s="5" t="s">
        <v>10073</v>
      </c>
      <c r="S940" s="5" t="s">
        <v>10074</v>
      </c>
      <c r="T940" s="5" t="s">
        <v>10075</v>
      </c>
      <c r="U940" s="1" t="s">
        <v>10076</v>
      </c>
      <c r="V940" s="1" t="s">
        <v>10077</v>
      </c>
      <c r="W940" s="1" t="s">
        <v>10078</v>
      </c>
      <c r="X940" s="5" t="s">
        <v>10079</v>
      </c>
      <c r="Y940" s="5" t="s">
        <v>10080</v>
      </c>
      <c r="Z940" s="95" t="s">
        <v>10081</v>
      </c>
      <c r="AA940" s="95" t="s">
        <v>10082</v>
      </c>
      <c r="AB940" s="5" t="s">
        <v>10083</v>
      </c>
      <c r="AC940" s="5" t="s">
        <v>10084</v>
      </c>
      <c r="AD940" s="5" t="s">
        <v>10085</v>
      </c>
      <c r="AE940" s="5" t="s">
        <v>10086</v>
      </c>
      <c r="AF940" s="5" t="s">
        <v>10087</v>
      </c>
    </row>
    <row r="941">
      <c r="L941" s="5" t="s">
        <v>2936</v>
      </c>
      <c r="M941" s="5" t="s">
        <v>10088</v>
      </c>
      <c r="N941" s="5" t="s">
        <v>1182</v>
      </c>
      <c r="O941" s="5" t="s">
        <v>10089</v>
      </c>
      <c r="P941" s="5" t="s">
        <v>10090</v>
      </c>
      <c r="R941" s="5" t="s">
        <v>9951</v>
      </c>
      <c r="S941" s="5" t="s">
        <v>344</v>
      </c>
      <c r="T941" s="5" t="s">
        <v>10091</v>
      </c>
      <c r="U941" s="1" t="s">
        <v>400</v>
      </c>
      <c r="V941" s="1" t="s">
        <v>10092</v>
      </c>
      <c r="W941" s="1" t="s">
        <v>10093</v>
      </c>
      <c r="X941" s="5" t="s">
        <v>10094</v>
      </c>
      <c r="Y941" s="5" t="s">
        <v>1349</v>
      </c>
      <c r="Z941" s="95" t="s">
        <v>10095</v>
      </c>
      <c r="AA941" s="95" t="s">
        <v>10096</v>
      </c>
      <c r="AB941" s="5" t="s">
        <v>2123</v>
      </c>
      <c r="AC941" s="5" t="s">
        <v>10097</v>
      </c>
      <c r="AD941" s="5" t="s">
        <v>10098</v>
      </c>
      <c r="AE941" s="5" t="s">
        <v>10099</v>
      </c>
      <c r="AF941" s="5" t="s">
        <v>10100</v>
      </c>
    </row>
    <row r="942">
      <c r="L942" s="5" t="s">
        <v>10101</v>
      </c>
      <c r="M942" s="5" t="s">
        <v>10102</v>
      </c>
      <c r="N942" s="5" t="s">
        <v>1318</v>
      </c>
      <c r="O942" s="5" t="s">
        <v>10103</v>
      </c>
      <c r="P942" s="5" t="s">
        <v>10104</v>
      </c>
      <c r="R942" s="5" t="s">
        <v>10105</v>
      </c>
      <c r="S942" s="5" t="s">
        <v>646</v>
      </c>
      <c r="T942" s="5" t="s">
        <v>10106</v>
      </c>
      <c r="U942" s="1" t="s">
        <v>801</v>
      </c>
      <c r="V942" s="1" t="s">
        <v>4106</v>
      </c>
      <c r="W942" s="1" t="s">
        <v>10107</v>
      </c>
      <c r="X942" s="5" t="s">
        <v>10108</v>
      </c>
      <c r="Y942" s="5" t="s">
        <v>10109</v>
      </c>
      <c r="Z942" s="95" t="s">
        <v>10110</v>
      </c>
      <c r="AA942" s="95" t="s">
        <v>10111</v>
      </c>
      <c r="AB942" s="5" t="s">
        <v>10112</v>
      </c>
      <c r="AC942" s="5" t="s">
        <v>10113</v>
      </c>
      <c r="AD942" s="5" t="s">
        <v>10114</v>
      </c>
      <c r="AE942" s="5" t="s">
        <v>4972</v>
      </c>
      <c r="AF942" s="5" t="s">
        <v>10115</v>
      </c>
    </row>
    <row r="943">
      <c r="L943" s="5" t="s">
        <v>7658</v>
      </c>
      <c r="M943" s="5" t="s">
        <v>387</v>
      </c>
      <c r="N943" s="5" t="s">
        <v>1543</v>
      </c>
      <c r="O943" s="5" t="s">
        <v>10116</v>
      </c>
      <c r="P943" s="5" t="s">
        <v>9924</v>
      </c>
      <c r="R943" s="5" t="s">
        <v>10117</v>
      </c>
      <c r="S943" s="5" t="s">
        <v>10118</v>
      </c>
      <c r="T943" s="5" t="s">
        <v>10119</v>
      </c>
      <c r="U943" s="1" t="s">
        <v>3507</v>
      </c>
      <c r="V943" s="1" t="s">
        <v>10120</v>
      </c>
      <c r="W943" s="1" t="s">
        <v>10121</v>
      </c>
      <c r="X943" s="5" t="s">
        <v>10122</v>
      </c>
      <c r="Y943" s="5" t="s">
        <v>10123</v>
      </c>
      <c r="Z943" s="95" t="s">
        <v>10124</v>
      </c>
      <c r="AA943" s="95" t="s">
        <v>10125</v>
      </c>
      <c r="AB943" s="5" t="s">
        <v>10126</v>
      </c>
      <c r="AC943" s="5" t="s">
        <v>10127</v>
      </c>
      <c r="AD943" s="5" t="s">
        <v>10128</v>
      </c>
      <c r="AE943" s="5" t="s">
        <v>10129</v>
      </c>
      <c r="AF943" s="5" t="s">
        <v>10130</v>
      </c>
    </row>
    <row r="944">
      <c r="L944" s="5" t="s">
        <v>10131</v>
      </c>
      <c r="M944" s="5" t="s">
        <v>10132</v>
      </c>
      <c r="N944" s="5" t="s">
        <v>10133</v>
      </c>
      <c r="O944" s="5" t="s">
        <v>10134</v>
      </c>
      <c r="P944" s="5" t="s">
        <v>10135</v>
      </c>
      <c r="R944" s="5" t="s">
        <v>10136</v>
      </c>
      <c r="S944" s="5" t="s">
        <v>309</v>
      </c>
      <c r="T944" s="5" t="s">
        <v>442</v>
      </c>
      <c r="U944" s="1" t="s">
        <v>1624</v>
      </c>
      <c r="V944" s="1" t="s">
        <v>10137</v>
      </c>
      <c r="W944" s="1" t="s">
        <v>4377</v>
      </c>
      <c r="X944" s="5" t="s">
        <v>10138</v>
      </c>
      <c r="Y944" s="5" t="s">
        <v>10139</v>
      </c>
      <c r="Z944" s="95" t="s">
        <v>10140</v>
      </c>
      <c r="AA944" s="95" t="s">
        <v>2649</v>
      </c>
      <c r="AB944" s="5" t="s">
        <v>10141</v>
      </c>
      <c r="AC944" s="5" t="s">
        <v>800</v>
      </c>
      <c r="AD944" s="5" t="s">
        <v>10142</v>
      </c>
      <c r="AE944" s="5" t="s">
        <v>520</v>
      </c>
      <c r="AF944" s="5" t="s">
        <v>10143</v>
      </c>
    </row>
    <row r="945">
      <c r="L945" s="5" t="s">
        <v>10144</v>
      </c>
      <c r="M945" s="5" t="s">
        <v>10083</v>
      </c>
      <c r="N945" s="5" t="s">
        <v>10145</v>
      </c>
      <c r="O945" s="5" t="s">
        <v>10146</v>
      </c>
      <c r="P945" s="5" t="s">
        <v>10147</v>
      </c>
      <c r="R945" s="5" t="s">
        <v>10148</v>
      </c>
      <c r="S945" s="5" t="s">
        <v>10149</v>
      </c>
      <c r="T945" s="5" t="s">
        <v>10150</v>
      </c>
      <c r="U945" s="1" t="s">
        <v>3418</v>
      </c>
      <c r="V945" s="1" t="s">
        <v>10151</v>
      </c>
      <c r="W945" s="1" t="s">
        <v>10152</v>
      </c>
      <c r="X945" s="5" t="s">
        <v>10153</v>
      </c>
      <c r="Y945" s="5" t="s">
        <v>10154</v>
      </c>
      <c r="Z945" s="95" t="s">
        <v>10155</v>
      </c>
      <c r="AA945" s="95" t="s">
        <v>10156</v>
      </c>
      <c r="AB945" s="5" t="s">
        <v>10157</v>
      </c>
      <c r="AC945" s="5" t="s">
        <v>10158</v>
      </c>
      <c r="AD945" s="5" t="s">
        <v>10159</v>
      </c>
      <c r="AE945" s="5" t="s">
        <v>1542</v>
      </c>
      <c r="AF945" s="5" t="s">
        <v>10160</v>
      </c>
    </row>
    <row r="946">
      <c r="L946" s="5" t="s">
        <v>10161</v>
      </c>
      <c r="M946" s="5" t="s">
        <v>360</v>
      </c>
      <c r="N946" s="5" t="s">
        <v>10162</v>
      </c>
      <c r="O946" s="5" t="s">
        <v>10163</v>
      </c>
      <c r="P946" s="5" t="s">
        <v>10164</v>
      </c>
      <c r="R946" s="5" t="s">
        <v>10165</v>
      </c>
      <c r="S946" s="5" t="s">
        <v>10166</v>
      </c>
      <c r="T946" s="5" t="s">
        <v>10148</v>
      </c>
      <c r="U946" s="1" t="s">
        <v>1009</v>
      </c>
      <c r="V946" s="1" t="s">
        <v>10167</v>
      </c>
      <c r="W946" s="1" t="s">
        <v>10168</v>
      </c>
      <c r="X946" s="5" t="s">
        <v>10169</v>
      </c>
      <c r="Y946" s="5" t="s">
        <v>10170</v>
      </c>
      <c r="Z946" s="95" t="s">
        <v>10171</v>
      </c>
      <c r="AA946" s="95" t="s">
        <v>10172</v>
      </c>
      <c r="AB946" s="5" t="s">
        <v>2135</v>
      </c>
      <c r="AC946" s="5" t="s">
        <v>10173</v>
      </c>
      <c r="AD946" s="5" t="s">
        <v>5241</v>
      </c>
      <c r="AE946" s="5" t="s">
        <v>2193</v>
      </c>
      <c r="AF946" s="5" t="s">
        <v>10174</v>
      </c>
    </row>
    <row r="947">
      <c r="L947" s="5" t="s">
        <v>10175</v>
      </c>
      <c r="M947" s="5" t="s">
        <v>339</v>
      </c>
      <c r="N947" s="5" t="s">
        <v>10176</v>
      </c>
      <c r="O947" s="5" t="s">
        <v>10177</v>
      </c>
      <c r="P947" s="5" t="s">
        <v>10178</v>
      </c>
      <c r="R947" s="5" t="s">
        <v>10179</v>
      </c>
      <c r="S947" s="5" t="s">
        <v>10180</v>
      </c>
      <c r="T947" s="5" t="s">
        <v>10181</v>
      </c>
      <c r="U947" s="1" t="s">
        <v>10182</v>
      </c>
      <c r="V947" s="1" t="s">
        <v>10183</v>
      </c>
      <c r="W947" s="1" t="s">
        <v>10184</v>
      </c>
      <c r="X947" s="5" t="s">
        <v>1594</v>
      </c>
      <c r="Y947" s="5" t="s">
        <v>10185</v>
      </c>
      <c r="Z947" s="95" t="s">
        <v>10186</v>
      </c>
      <c r="AA947" s="95" t="s">
        <v>10187</v>
      </c>
      <c r="AB947" s="5" t="s">
        <v>10188</v>
      </c>
      <c r="AC947" s="5" t="s">
        <v>10189</v>
      </c>
      <c r="AD947" s="5" t="s">
        <v>10190</v>
      </c>
      <c r="AE947" s="5" t="s">
        <v>9381</v>
      </c>
      <c r="AF947" s="5" t="s">
        <v>10191</v>
      </c>
    </row>
    <row r="948">
      <c r="L948" s="5" t="s">
        <v>10192</v>
      </c>
      <c r="M948" s="5" t="s">
        <v>4999</v>
      </c>
      <c r="N948" s="5" t="s">
        <v>10193</v>
      </c>
      <c r="O948" s="5" t="s">
        <v>10194</v>
      </c>
      <c r="P948" s="5" t="s">
        <v>10195</v>
      </c>
      <c r="R948" s="5" t="s">
        <v>10149</v>
      </c>
      <c r="S948" s="5" t="s">
        <v>382</v>
      </c>
      <c r="T948" s="5" t="s">
        <v>999</v>
      </c>
      <c r="U948" s="1" t="s">
        <v>1872</v>
      </c>
      <c r="V948" s="1" t="s">
        <v>10183</v>
      </c>
      <c r="W948" s="1" t="s">
        <v>2030</v>
      </c>
      <c r="X948" s="5" t="s">
        <v>6431</v>
      </c>
      <c r="Y948" s="5" t="s">
        <v>1147</v>
      </c>
      <c r="Z948" s="95" t="s">
        <v>10196</v>
      </c>
      <c r="AA948" s="95" t="s">
        <v>697</v>
      </c>
      <c r="AB948" s="5" t="s">
        <v>2789</v>
      </c>
      <c r="AC948" s="5" t="s">
        <v>10197</v>
      </c>
      <c r="AD948" s="5" t="s">
        <v>10198</v>
      </c>
      <c r="AE948" s="5" t="s">
        <v>10199</v>
      </c>
      <c r="AF948" s="5" t="s">
        <v>10200</v>
      </c>
    </row>
    <row r="949">
      <c r="L949" s="5" t="s">
        <v>10201</v>
      </c>
      <c r="M949" s="5" t="s">
        <v>10157</v>
      </c>
      <c r="N949" s="5" t="s">
        <v>4264</v>
      </c>
      <c r="O949" s="5" t="s">
        <v>10202</v>
      </c>
      <c r="P949" s="5" t="s">
        <v>10203</v>
      </c>
      <c r="R949" s="5" t="s">
        <v>10204</v>
      </c>
      <c r="S949" s="5" t="s">
        <v>10205</v>
      </c>
      <c r="T949" s="5" t="s">
        <v>10149</v>
      </c>
      <c r="U949" s="1" t="s">
        <v>338</v>
      </c>
      <c r="V949" s="1" t="s">
        <v>789</v>
      </c>
      <c r="W949" s="1" t="s">
        <v>591</v>
      </c>
      <c r="X949" s="5" t="s">
        <v>10206</v>
      </c>
      <c r="Y949" s="5" t="s">
        <v>10207</v>
      </c>
      <c r="Z949" s="95" t="s">
        <v>10208</v>
      </c>
      <c r="AA949" s="95" t="s">
        <v>10209</v>
      </c>
      <c r="AB949" s="5" t="s">
        <v>10043</v>
      </c>
      <c r="AC949" s="5" t="s">
        <v>10210</v>
      </c>
      <c r="AD949" s="5" t="s">
        <v>10211</v>
      </c>
      <c r="AE949" s="5" t="s">
        <v>10212</v>
      </c>
      <c r="AF949" s="5" t="s">
        <v>10213</v>
      </c>
    </row>
    <row r="950">
      <c r="L950" s="5" t="s">
        <v>10214</v>
      </c>
      <c r="M950" s="5" t="s">
        <v>2135</v>
      </c>
      <c r="N950" s="5" t="s">
        <v>10215</v>
      </c>
      <c r="O950" s="5" t="s">
        <v>10216</v>
      </c>
      <c r="P950" s="5" t="s">
        <v>10217</v>
      </c>
      <c r="R950" s="5" t="s">
        <v>10218</v>
      </c>
      <c r="S950" s="5" t="s">
        <v>10219</v>
      </c>
      <c r="T950" s="5" t="s">
        <v>10220</v>
      </c>
      <c r="U950" s="1" t="s">
        <v>3144</v>
      </c>
      <c r="V950" s="1" t="s">
        <v>4756</v>
      </c>
      <c r="W950" s="1" t="s">
        <v>10221</v>
      </c>
      <c r="X950" s="5" t="s">
        <v>10222</v>
      </c>
      <c r="Y950" s="5" t="s">
        <v>10223</v>
      </c>
      <c r="Z950" s="95" t="s">
        <v>10224</v>
      </c>
      <c r="AA950" s="95" t="s">
        <v>10225</v>
      </c>
      <c r="AB950" s="5" t="s">
        <v>10061</v>
      </c>
      <c r="AC950" s="5" t="s">
        <v>10226</v>
      </c>
      <c r="AD950" s="5" t="s">
        <v>10227</v>
      </c>
      <c r="AE950" s="5" t="s">
        <v>10228</v>
      </c>
      <c r="AF950" s="5" t="s">
        <v>10229</v>
      </c>
    </row>
    <row r="951">
      <c r="L951" s="5" t="s">
        <v>1256</v>
      </c>
      <c r="M951" s="5" t="s">
        <v>1686</v>
      </c>
      <c r="N951" s="5" t="s">
        <v>10230</v>
      </c>
      <c r="O951" s="5" t="s">
        <v>10231</v>
      </c>
      <c r="P951" s="5" t="s">
        <v>10232</v>
      </c>
      <c r="R951" s="5" t="s">
        <v>10233</v>
      </c>
      <c r="S951" s="5" t="s">
        <v>10234</v>
      </c>
      <c r="T951" s="5" t="s">
        <v>10235</v>
      </c>
      <c r="U951" s="1" t="s">
        <v>494</v>
      </c>
      <c r="V951" s="1" t="s">
        <v>3519</v>
      </c>
      <c r="W951" s="1" t="s">
        <v>10236</v>
      </c>
      <c r="X951" s="5" t="s">
        <v>10237</v>
      </c>
      <c r="Y951" s="5" t="s">
        <v>10238</v>
      </c>
      <c r="Z951" s="95" t="s">
        <v>10239</v>
      </c>
      <c r="AA951" s="95" t="s">
        <v>10240</v>
      </c>
      <c r="AB951" s="5" t="s">
        <v>733</v>
      </c>
      <c r="AC951" s="5" t="s">
        <v>10241</v>
      </c>
      <c r="AD951" s="5" t="s">
        <v>10242</v>
      </c>
      <c r="AE951" s="5" t="s">
        <v>10243</v>
      </c>
      <c r="AF951" s="5" t="s">
        <v>10244</v>
      </c>
    </row>
    <row r="952">
      <c r="L952" s="5" t="s">
        <v>1541</v>
      </c>
      <c r="M952" s="5" t="s">
        <v>10061</v>
      </c>
      <c r="N952" s="5" t="s">
        <v>10245</v>
      </c>
      <c r="O952" s="5" t="s">
        <v>10246</v>
      </c>
      <c r="P952" s="5" t="s">
        <v>10247</v>
      </c>
      <c r="R952" s="5" t="s">
        <v>10248</v>
      </c>
      <c r="S952" s="5" t="s">
        <v>10249</v>
      </c>
      <c r="T952" s="5" t="s">
        <v>10250</v>
      </c>
      <c r="U952" s="1" t="s">
        <v>888</v>
      </c>
      <c r="V952" s="1" t="s">
        <v>2250</v>
      </c>
      <c r="W952" s="1" t="s">
        <v>10251</v>
      </c>
      <c r="X952" s="5" t="s">
        <v>10252</v>
      </c>
      <c r="Y952" s="5" t="s">
        <v>10253</v>
      </c>
      <c r="Z952" s="95" t="s">
        <v>10254</v>
      </c>
      <c r="AA952" s="95" t="s">
        <v>9916</v>
      </c>
      <c r="AB952" s="5" t="s">
        <v>10255</v>
      </c>
      <c r="AC952" s="5" t="s">
        <v>10256</v>
      </c>
      <c r="AD952" s="5" t="s">
        <v>10257</v>
      </c>
      <c r="AE952" s="5" t="s">
        <v>10258</v>
      </c>
      <c r="AF952" s="5" t="s">
        <v>10259</v>
      </c>
    </row>
    <row r="953">
      <c r="L953" s="5" t="s">
        <v>10260</v>
      </c>
      <c r="M953" s="5" t="s">
        <v>10261</v>
      </c>
      <c r="N953" s="5" t="s">
        <v>10262</v>
      </c>
      <c r="O953" s="5" t="s">
        <v>10263</v>
      </c>
      <c r="P953" s="5" t="s">
        <v>10264</v>
      </c>
      <c r="R953" s="5" t="s">
        <v>10265</v>
      </c>
      <c r="S953" s="5" t="s">
        <v>10266</v>
      </c>
      <c r="T953" s="5" t="s">
        <v>10267</v>
      </c>
      <c r="U953" s="1" t="s">
        <v>1068</v>
      </c>
      <c r="V953" s="1" t="s">
        <v>10268</v>
      </c>
      <c r="W953" s="1" t="s">
        <v>10269</v>
      </c>
      <c r="X953" s="5" t="s">
        <v>3337</v>
      </c>
      <c r="Y953" s="5" t="s">
        <v>10270</v>
      </c>
      <c r="Z953" s="95" t="s">
        <v>10271</v>
      </c>
      <c r="AA953" s="95" t="s">
        <v>10272</v>
      </c>
      <c r="AB953" s="5" t="s">
        <v>10273</v>
      </c>
      <c r="AC953" s="5" t="s">
        <v>10274</v>
      </c>
      <c r="AD953" s="5" t="s">
        <v>10275</v>
      </c>
      <c r="AE953" s="5" t="s">
        <v>10276</v>
      </c>
      <c r="AF953" s="5" t="s">
        <v>10277</v>
      </c>
    </row>
    <row r="954">
      <c r="L954" s="5" t="s">
        <v>10278</v>
      </c>
      <c r="M954" s="5" t="s">
        <v>1275</v>
      </c>
      <c r="N954" s="5" t="s">
        <v>10279</v>
      </c>
      <c r="O954" s="5" t="s">
        <v>10280</v>
      </c>
      <c r="P954" s="5" t="s">
        <v>10281</v>
      </c>
      <c r="R954" s="5" t="s">
        <v>10234</v>
      </c>
      <c r="S954" s="5" t="s">
        <v>10282</v>
      </c>
      <c r="T954" s="5" t="s">
        <v>10218</v>
      </c>
      <c r="U954" s="1" t="s">
        <v>10283</v>
      </c>
      <c r="V954" s="1" t="s">
        <v>10284</v>
      </c>
      <c r="W954" s="1" t="s">
        <v>10285</v>
      </c>
      <c r="X954" s="5" t="s">
        <v>10286</v>
      </c>
      <c r="Y954" s="5" t="s">
        <v>10287</v>
      </c>
      <c r="Z954" s="95" t="s">
        <v>10288</v>
      </c>
      <c r="AA954" s="95" t="s">
        <v>10289</v>
      </c>
      <c r="AB954" s="5" t="s">
        <v>442</v>
      </c>
      <c r="AC954" s="5" t="s">
        <v>10290</v>
      </c>
      <c r="AD954" s="5" t="s">
        <v>10291</v>
      </c>
      <c r="AE954" s="5" t="s">
        <v>10292</v>
      </c>
      <c r="AF954" s="5" t="s">
        <v>10293</v>
      </c>
    </row>
    <row r="955">
      <c r="L955" s="5" t="s">
        <v>1667</v>
      </c>
      <c r="M955" s="5" t="s">
        <v>10294</v>
      </c>
      <c r="N955" s="5" t="s">
        <v>10295</v>
      </c>
      <c r="O955" s="5" t="s">
        <v>10296</v>
      </c>
      <c r="P955" s="5" t="s">
        <v>10297</v>
      </c>
      <c r="R955" s="5" t="s">
        <v>10298</v>
      </c>
      <c r="S955" s="5" t="s">
        <v>10299</v>
      </c>
      <c r="T955" s="5" t="s">
        <v>10300</v>
      </c>
      <c r="U955" s="1" t="s">
        <v>1642</v>
      </c>
      <c r="V955" s="1" t="s">
        <v>10301</v>
      </c>
      <c r="W955" s="1" t="s">
        <v>10302</v>
      </c>
      <c r="X955" s="5" t="s">
        <v>10303</v>
      </c>
      <c r="Y955" s="5" t="s">
        <v>10304</v>
      </c>
      <c r="Z955" s="95" t="s">
        <v>10305</v>
      </c>
      <c r="AA955" s="95" t="s">
        <v>763</v>
      </c>
      <c r="AB955" s="5" t="s">
        <v>2007</v>
      </c>
      <c r="AC955" s="5" t="s">
        <v>10306</v>
      </c>
      <c r="AD955" s="5" t="s">
        <v>1057</v>
      </c>
      <c r="AE955" s="5" t="s">
        <v>1774</v>
      </c>
      <c r="AF955" s="5" t="s">
        <v>10307</v>
      </c>
    </row>
    <row r="956">
      <c r="L956" s="5" t="s">
        <v>1953</v>
      </c>
      <c r="M956" s="5" t="s">
        <v>10308</v>
      </c>
      <c r="N956" s="5" t="s">
        <v>831</v>
      </c>
      <c r="O956" s="5" t="s">
        <v>10309</v>
      </c>
      <c r="P956" s="5" t="s">
        <v>10310</v>
      </c>
      <c r="R956" s="5" t="s">
        <v>10311</v>
      </c>
      <c r="S956" s="5" t="s">
        <v>10312</v>
      </c>
      <c r="T956" s="5" t="s">
        <v>10313</v>
      </c>
      <c r="U956" s="1" t="s">
        <v>1307</v>
      </c>
      <c r="V956" s="1" t="s">
        <v>10314</v>
      </c>
      <c r="W956" s="1" t="s">
        <v>10315</v>
      </c>
      <c r="X956" s="5" t="s">
        <v>10316</v>
      </c>
      <c r="Y956" s="5" t="s">
        <v>10317</v>
      </c>
      <c r="Z956" s="95" t="s">
        <v>10318</v>
      </c>
      <c r="AA956" s="95" t="s">
        <v>10319</v>
      </c>
      <c r="AB956" s="5" t="s">
        <v>10320</v>
      </c>
      <c r="AC956" s="5" t="s">
        <v>10321</v>
      </c>
      <c r="AD956" s="5" t="s">
        <v>10322</v>
      </c>
      <c r="AE956" s="5" t="s">
        <v>5912</v>
      </c>
      <c r="AF956" s="5" t="s">
        <v>10323</v>
      </c>
    </row>
    <row r="957">
      <c r="L957" s="5" t="s">
        <v>10324</v>
      </c>
      <c r="M957" s="5" t="s">
        <v>10325</v>
      </c>
      <c r="N957" s="5" t="s">
        <v>10326</v>
      </c>
      <c r="O957" s="5" t="s">
        <v>10327</v>
      </c>
      <c r="P957" s="5" t="s">
        <v>10328</v>
      </c>
      <c r="R957" s="5" t="s">
        <v>10329</v>
      </c>
      <c r="S957" s="5" t="s">
        <v>10330</v>
      </c>
      <c r="T957" s="5" t="s">
        <v>10331</v>
      </c>
      <c r="U957" s="1" t="s">
        <v>10332</v>
      </c>
      <c r="V957" s="1" t="s">
        <v>1632</v>
      </c>
      <c r="W957" s="1" t="s">
        <v>10333</v>
      </c>
      <c r="X957" s="5" t="s">
        <v>10334</v>
      </c>
      <c r="Y957" s="5" t="s">
        <v>10335</v>
      </c>
      <c r="Z957" s="95" t="s">
        <v>10336</v>
      </c>
      <c r="AA957" s="95" t="s">
        <v>10337</v>
      </c>
      <c r="AB957" s="5" t="s">
        <v>10338</v>
      </c>
      <c r="AC957" s="5" t="s">
        <v>10339</v>
      </c>
      <c r="AD957" s="5" t="s">
        <v>10340</v>
      </c>
      <c r="AE957" s="5" t="s">
        <v>533</v>
      </c>
      <c r="AF957" s="5" t="s">
        <v>10341</v>
      </c>
    </row>
    <row r="958">
      <c r="L958" s="5" t="s">
        <v>1394</v>
      </c>
      <c r="M958" s="5" t="s">
        <v>10342</v>
      </c>
      <c r="N958" s="5" t="s">
        <v>380</v>
      </c>
      <c r="O958" s="5" t="s">
        <v>10343</v>
      </c>
      <c r="P958" s="5" t="s">
        <v>10344</v>
      </c>
      <c r="R958" s="5" t="s">
        <v>10249</v>
      </c>
      <c r="S958" s="5" t="s">
        <v>10345</v>
      </c>
      <c r="T958" s="5" t="s">
        <v>10346</v>
      </c>
      <c r="U958" s="1" t="s">
        <v>4458</v>
      </c>
      <c r="V958" s="1" t="s">
        <v>10347</v>
      </c>
      <c r="W958" s="1" t="s">
        <v>995</v>
      </c>
      <c r="X958" s="5" t="s">
        <v>10348</v>
      </c>
      <c r="Y958" s="5" t="s">
        <v>7871</v>
      </c>
      <c r="Z958" s="95" t="s">
        <v>10349</v>
      </c>
      <c r="AA958" s="95" t="s">
        <v>10350</v>
      </c>
      <c r="AB958" s="5" t="s">
        <v>520</v>
      </c>
      <c r="AC958" s="5" t="s">
        <v>9546</v>
      </c>
      <c r="AD958" s="5" t="s">
        <v>10351</v>
      </c>
      <c r="AE958" s="5" t="s">
        <v>10183</v>
      </c>
      <c r="AF958" s="5" t="s">
        <v>10352</v>
      </c>
    </row>
    <row r="959">
      <c r="L959" s="5" t="s">
        <v>10353</v>
      </c>
      <c r="M959" s="5" t="s">
        <v>1500</v>
      </c>
      <c r="N959" s="5" t="s">
        <v>1847</v>
      </c>
      <c r="O959" s="5" t="s">
        <v>10354</v>
      </c>
      <c r="P959" s="5" t="s">
        <v>10355</v>
      </c>
      <c r="R959" s="5" t="s">
        <v>10282</v>
      </c>
      <c r="S959" s="5" t="s">
        <v>9963</v>
      </c>
      <c r="T959" s="5" t="s">
        <v>5826</v>
      </c>
      <c r="U959" s="1" t="s">
        <v>473</v>
      </c>
      <c r="V959" s="1" t="s">
        <v>4050</v>
      </c>
      <c r="W959" s="1" t="s">
        <v>10356</v>
      </c>
      <c r="X959" s="5" t="s">
        <v>10357</v>
      </c>
      <c r="Y959" s="5" t="s">
        <v>10358</v>
      </c>
      <c r="Z959" s="95" t="s">
        <v>10359</v>
      </c>
      <c r="AA959" s="95" t="s">
        <v>4310</v>
      </c>
      <c r="AB959" s="5" t="s">
        <v>10360</v>
      </c>
      <c r="AC959" s="5" t="s">
        <v>10361</v>
      </c>
      <c r="AD959" s="5" t="s">
        <v>10362</v>
      </c>
      <c r="AE959" s="5" t="s">
        <v>3675</v>
      </c>
      <c r="AF959" s="5" t="s">
        <v>10363</v>
      </c>
    </row>
    <row r="960">
      <c r="L960" s="5" t="s">
        <v>10364</v>
      </c>
      <c r="M960" s="5" t="s">
        <v>10365</v>
      </c>
      <c r="N960" s="5" t="s">
        <v>1165</v>
      </c>
      <c r="O960" s="5" t="s">
        <v>10366</v>
      </c>
      <c r="P960" s="5" t="s">
        <v>10367</v>
      </c>
      <c r="R960" s="5" t="s">
        <v>10299</v>
      </c>
      <c r="S960" s="5" t="s">
        <v>10368</v>
      </c>
      <c r="T960" s="5" t="s">
        <v>10369</v>
      </c>
      <c r="U960" s="1" t="s">
        <v>338</v>
      </c>
      <c r="V960" s="1" t="s">
        <v>897</v>
      </c>
      <c r="W960" s="1" t="s">
        <v>823</v>
      </c>
      <c r="X960" s="5" t="s">
        <v>10370</v>
      </c>
      <c r="Y960" s="5" t="s">
        <v>10371</v>
      </c>
      <c r="Z960" s="95" t="s">
        <v>10372</v>
      </c>
      <c r="AA960" s="95" t="s">
        <v>10373</v>
      </c>
      <c r="AB960" s="5" t="s">
        <v>10374</v>
      </c>
      <c r="AC960" s="5" t="s">
        <v>10375</v>
      </c>
      <c r="AD960" s="5" t="s">
        <v>10376</v>
      </c>
      <c r="AE960" s="5" t="s">
        <v>384</v>
      </c>
      <c r="AF960" s="5" t="s">
        <v>10377</v>
      </c>
    </row>
    <row r="961">
      <c r="L961" s="5" t="s">
        <v>10378</v>
      </c>
      <c r="M961" s="5" t="s">
        <v>10379</v>
      </c>
      <c r="N961" s="5" t="s">
        <v>10380</v>
      </c>
      <c r="O961" s="5" t="s">
        <v>10381</v>
      </c>
      <c r="P961" s="5" t="s">
        <v>10382</v>
      </c>
      <c r="R961" s="5" t="s">
        <v>10312</v>
      </c>
      <c r="S961" s="5" t="s">
        <v>10383</v>
      </c>
      <c r="T961" s="5" t="s">
        <v>10205</v>
      </c>
      <c r="U961" s="1" t="s">
        <v>10384</v>
      </c>
      <c r="V961" s="1" t="s">
        <v>10385</v>
      </c>
      <c r="W961" s="1" t="s">
        <v>10386</v>
      </c>
      <c r="X961" s="5" t="s">
        <v>10387</v>
      </c>
      <c r="Y961" s="5" t="s">
        <v>10388</v>
      </c>
      <c r="Z961" s="95" t="s">
        <v>10389</v>
      </c>
      <c r="AA961" s="95" t="s">
        <v>10390</v>
      </c>
      <c r="AB961" s="5" t="s">
        <v>398</v>
      </c>
      <c r="AC961" s="5" t="s">
        <v>10391</v>
      </c>
      <c r="AD961" s="5" t="s">
        <v>10392</v>
      </c>
      <c r="AE961" s="5" t="s">
        <v>309</v>
      </c>
      <c r="AF961" s="5" t="s">
        <v>10393</v>
      </c>
    </row>
    <row r="962">
      <c r="L962" s="5" t="s">
        <v>10394</v>
      </c>
      <c r="M962" s="5" t="s">
        <v>657</v>
      </c>
      <c r="N962" s="5" t="s">
        <v>10395</v>
      </c>
      <c r="O962" s="5" t="s">
        <v>10396</v>
      </c>
      <c r="P962" s="5" t="s">
        <v>10163</v>
      </c>
      <c r="R962" s="5" t="s">
        <v>10330</v>
      </c>
      <c r="S962" s="5" t="s">
        <v>10397</v>
      </c>
      <c r="T962" s="5" t="s">
        <v>10398</v>
      </c>
      <c r="U962" s="1" t="s">
        <v>1872</v>
      </c>
      <c r="V962" s="1" t="s">
        <v>10399</v>
      </c>
      <c r="W962" s="1" t="s">
        <v>10400</v>
      </c>
      <c r="X962" s="5" t="s">
        <v>6757</v>
      </c>
      <c r="Y962" s="5" t="s">
        <v>10401</v>
      </c>
      <c r="Z962" s="95" t="s">
        <v>10402</v>
      </c>
      <c r="AA962" s="95" t="s">
        <v>10403</v>
      </c>
      <c r="AB962" s="5" t="s">
        <v>1769</v>
      </c>
      <c r="AC962" s="5" t="s">
        <v>10404</v>
      </c>
      <c r="AD962" s="5" t="s">
        <v>10405</v>
      </c>
      <c r="AE962" s="5" t="s">
        <v>10406</v>
      </c>
      <c r="AF962" s="5" t="s">
        <v>10407</v>
      </c>
    </row>
    <row r="963">
      <c r="L963" s="5" t="s">
        <v>10408</v>
      </c>
      <c r="M963" s="5" t="s">
        <v>10409</v>
      </c>
      <c r="N963" s="5" t="s">
        <v>10410</v>
      </c>
      <c r="O963" s="5" t="s">
        <v>10411</v>
      </c>
      <c r="P963" s="5" t="s">
        <v>10412</v>
      </c>
      <c r="R963" s="5" t="s">
        <v>10345</v>
      </c>
      <c r="S963" s="5" t="s">
        <v>10413</v>
      </c>
      <c r="T963" s="5" t="s">
        <v>10414</v>
      </c>
      <c r="U963" s="1" t="s">
        <v>10415</v>
      </c>
      <c r="V963" s="1" t="s">
        <v>10416</v>
      </c>
      <c r="W963" s="1" t="s">
        <v>10417</v>
      </c>
      <c r="X963" s="5" t="s">
        <v>10418</v>
      </c>
      <c r="Y963" s="5" t="s">
        <v>10419</v>
      </c>
      <c r="Z963" s="95" t="s">
        <v>10420</v>
      </c>
      <c r="AA963" s="95" t="s">
        <v>10421</v>
      </c>
      <c r="AB963" s="5" t="s">
        <v>1152</v>
      </c>
      <c r="AC963" s="5" t="s">
        <v>10422</v>
      </c>
      <c r="AD963" s="5" t="s">
        <v>10423</v>
      </c>
      <c r="AE963" s="5" t="s">
        <v>3519</v>
      </c>
      <c r="AF963" s="5" t="s">
        <v>10424</v>
      </c>
    </row>
    <row r="964">
      <c r="L964" s="5" t="s">
        <v>10425</v>
      </c>
      <c r="M964" s="5" t="s">
        <v>10426</v>
      </c>
      <c r="N964" s="5" t="s">
        <v>10427</v>
      </c>
      <c r="O964" s="5" t="s">
        <v>10428</v>
      </c>
      <c r="P964" s="5" t="s">
        <v>10429</v>
      </c>
      <c r="R964" s="5" t="s">
        <v>10368</v>
      </c>
      <c r="S964" s="5" t="s">
        <v>10430</v>
      </c>
      <c r="T964" s="5" t="s">
        <v>10431</v>
      </c>
      <c r="U964" s="1" t="s">
        <v>10432</v>
      </c>
      <c r="V964" s="1" t="s">
        <v>1399</v>
      </c>
      <c r="W964" s="1" t="s">
        <v>10433</v>
      </c>
      <c r="X964" s="5" t="s">
        <v>4078</v>
      </c>
      <c r="Y964" s="5" t="s">
        <v>10434</v>
      </c>
      <c r="Z964" s="95" t="s">
        <v>10435</v>
      </c>
      <c r="AA964" s="95" t="s">
        <v>10436</v>
      </c>
      <c r="AB964" s="5" t="s">
        <v>10437</v>
      </c>
      <c r="AC964" s="5" t="s">
        <v>10438</v>
      </c>
      <c r="AD964" s="5" t="s">
        <v>10439</v>
      </c>
      <c r="AE964" s="5" t="s">
        <v>10440</v>
      </c>
      <c r="AF964" s="5" t="s">
        <v>10441</v>
      </c>
    </row>
    <row r="965">
      <c r="L965" s="5" t="s">
        <v>10442</v>
      </c>
      <c r="M965" s="5" t="s">
        <v>10443</v>
      </c>
      <c r="N965" s="5" t="s">
        <v>10444</v>
      </c>
      <c r="O965" s="5" t="s">
        <v>10445</v>
      </c>
      <c r="P965" s="5" t="s">
        <v>10446</v>
      </c>
      <c r="R965" s="5" t="s">
        <v>10447</v>
      </c>
      <c r="S965" s="5" t="s">
        <v>10448</v>
      </c>
      <c r="T965" s="5" t="s">
        <v>1903</v>
      </c>
      <c r="U965" s="1" t="s">
        <v>396</v>
      </c>
      <c r="V965" s="1" t="s">
        <v>10449</v>
      </c>
      <c r="W965" s="1" t="s">
        <v>10450</v>
      </c>
      <c r="X965" s="5" t="s">
        <v>10451</v>
      </c>
      <c r="Y965" s="5" t="s">
        <v>10452</v>
      </c>
      <c r="Z965" s="95" t="s">
        <v>10453</v>
      </c>
      <c r="AA965" s="95" t="s">
        <v>4022</v>
      </c>
      <c r="AB965" s="5" t="s">
        <v>10454</v>
      </c>
      <c r="AC965" s="5" t="s">
        <v>10455</v>
      </c>
      <c r="AD965" s="5" t="s">
        <v>10456</v>
      </c>
      <c r="AE965" s="5" t="s">
        <v>10457</v>
      </c>
      <c r="AF965" s="5" t="s">
        <v>10458</v>
      </c>
    </row>
    <row r="966">
      <c r="L966" s="5" t="s">
        <v>10459</v>
      </c>
      <c r="M966" s="5" t="s">
        <v>1135</v>
      </c>
      <c r="N966" s="5" t="s">
        <v>10460</v>
      </c>
      <c r="O966" s="5" t="s">
        <v>10461</v>
      </c>
      <c r="P966" s="5" t="s">
        <v>10462</v>
      </c>
      <c r="R966" s="5" t="s">
        <v>10383</v>
      </c>
      <c r="S966" s="5" t="s">
        <v>10463</v>
      </c>
      <c r="T966" s="5" t="s">
        <v>10463</v>
      </c>
      <c r="U966" s="1" t="s">
        <v>806</v>
      </c>
      <c r="V966" s="1" t="s">
        <v>10464</v>
      </c>
      <c r="W966" s="1" t="s">
        <v>10465</v>
      </c>
      <c r="X966" s="5" t="s">
        <v>10466</v>
      </c>
      <c r="Y966" s="5" t="s">
        <v>852</v>
      </c>
      <c r="Z966" s="95" t="s">
        <v>10467</v>
      </c>
      <c r="AA966" s="95" t="s">
        <v>10468</v>
      </c>
      <c r="AB966" s="5" t="s">
        <v>10469</v>
      </c>
      <c r="AC966" s="5" t="s">
        <v>10470</v>
      </c>
      <c r="AD966" s="5" t="s">
        <v>10471</v>
      </c>
      <c r="AE966" s="5" t="s">
        <v>10472</v>
      </c>
      <c r="AF966" s="5" t="s">
        <v>10473</v>
      </c>
    </row>
    <row r="967">
      <c r="L967" s="5" t="s">
        <v>10474</v>
      </c>
      <c r="M967" s="5" t="s">
        <v>10475</v>
      </c>
      <c r="N967" s="5" t="s">
        <v>10476</v>
      </c>
      <c r="O967" s="5" t="s">
        <v>10477</v>
      </c>
      <c r="P967" s="5" t="s">
        <v>10478</v>
      </c>
      <c r="R967" s="5" t="s">
        <v>10430</v>
      </c>
      <c r="S967" s="5" t="s">
        <v>10479</v>
      </c>
      <c r="T967" s="5" t="s">
        <v>10480</v>
      </c>
      <c r="U967" s="1" t="s">
        <v>420</v>
      </c>
      <c r="V967" s="1" t="s">
        <v>1290</v>
      </c>
      <c r="W967" s="1" t="s">
        <v>10481</v>
      </c>
      <c r="X967" s="5" t="s">
        <v>10482</v>
      </c>
      <c r="Y967" s="5" t="s">
        <v>10483</v>
      </c>
      <c r="Z967" s="95" t="s">
        <v>10484</v>
      </c>
      <c r="AA967" s="95" t="s">
        <v>10485</v>
      </c>
      <c r="AB967" s="5" t="s">
        <v>1500</v>
      </c>
      <c r="AC967" s="5" t="s">
        <v>10486</v>
      </c>
      <c r="AD967" s="5" t="s">
        <v>10487</v>
      </c>
      <c r="AE967" s="5" t="s">
        <v>10488</v>
      </c>
      <c r="AF967" s="5" t="s">
        <v>10489</v>
      </c>
    </row>
    <row r="968">
      <c r="L968" s="5" t="s">
        <v>10490</v>
      </c>
      <c r="M968" s="5" t="s">
        <v>10491</v>
      </c>
      <c r="N968" s="5" t="s">
        <v>10492</v>
      </c>
      <c r="O968" s="5" t="s">
        <v>10493</v>
      </c>
      <c r="P968" s="5" t="s">
        <v>10494</v>
      </c>
      <c r="R968" s="5" t="s">
        <v>10495</v>
      </c>
      <c r="S968" s="5" t="s">
        <v>10496</v>
      </c>
      <c r="T968" s="5" t="s">
        <v>10497</v>
      </c>
      <c r="U968" s="1" t="s">
        <v>801</v>
      </c>
      <c r="V968" s="1" t="s">
        <v>10498</v>
      </c>
      <c r="W968" s="1" t="s">
        <v>10499</v>
      </c>
      <c r="X968" s="5" t="s">
        <v>10500</v>
      </c>
      <c r="Y968" s="5" t="s">
        <v>10501</v>
      </c>
      <c r="Z968" s="95" t="s">
        <v>10502</v>
      </c>
      <c r="AA968" s="95" t="s">
        <v>10503</v>
      </c>
      <c r="AB968" s="5" t="s">
        <v>10504</v>
      </c>
      <c r="AC968" s="5" t="s">
        <v>10505</v>
      </c>
      <c r="AD968" s="5" t="s">
        <v>10506</v>
      </c>
      <c r="AE968" s="5" t="s">
        <v>10507</v>
      </c>
      <c r="AF968" s="5" t="s">
        <v>10508</v>
      </c>
    </row>
    <row r="969">
      <c r="L969" s="5" t="s">
        <v>10509</v>
      </c>
      <c r="M969" s="5" t="s">
        <v>10510</v>
      </c>
      <c r="N969" s="5" t="s">
        <v>10511</v>
      </c>
      <c r="O969" s="5" t="s">
        <v>10512</v>
      </c>
      <c r="P969" s="5" t="s">
        <v>10513</v>
      </c>
      <c r="R969" s="5" t="s">
        <v>10514</v>
      </c>
      <c r="S969" s="5" t="s">
        <v>10515</v>
      </c>
      <c r="T969" s="5" t="s">
        <v>10516</v>
      </c>
      <c r="U969" s="1" t="s">
        <v>1025</v>
      </c>
      <c r="V969" s="1" t="s">
        <v>2346</v>
      </c>
      <c r="W969" s="1" t="s">
        <v>1873</v>
      </c>
      <c r="X969" s="5" t="s">
        <v>10517</v>
      </c>
      <c r="Y969" s="5" t="s">
        <v>10518</v>
      </c>
      <c r="Z969" s="95" t="s">
        <v>10519</v>
      </c>
      <c r="AA969" s="95" t="s">
        <v>4082</v>
      </c>
      <c r="AB969" s="5" t="s">
        <v>10520</v>
      </c>
      <c r="AC969" s="5" t="s">
        <v>10521</v>
      </c>
      <c r="AD969" s="5" t="s">
        <v>10522</v>
      </c>
      <c r="AE969" s="5" t="s">
        <v>10523</v>
      </c>
      <c r="AF969" s="5" t="s">
        <v>10524</v>
      </c>
    </row>
    <row r="970">
      <c r="L970" s="5" t="s">
        <v>10525</v>
      </c>
      <c r="M970" s="5" t="s">
        <v>10526</v>
      </c>
      <c r="N970" s="5" t="s">
        <v>10527</v>
      </c>
      <c r="O970" s="5" t="s">
        <v>10528</v>
      </c>
      <c r="P970" s="5" t="s">
        <v>10529</v>
      </c>
      <c r="R970" s="5" t="s">
        <v>10448</v>
      </c>
      <c r="S970" s="5" t="s">
        <v>10516</v>
      </c>
      <c r="T970" s="5" t="s">
        <v>10530</v>
      </c>
      <c r="U970" s="1" t="s">
        <v>1499</v>
      </c>
      <c r="V970" s="1" t="s">
        <v>10531</v>
      </c>
      <c r="W970" s="1" t="s">
        <v>7926</v>
      </c>
      <c r="X970" s="5" t="s">
        <v>10532</v>
      </c>
      <c r="Y970" s="5" t="s">
        <v>10533</v>
      </c>
      <c r="Z970" s="95" t="s">
        <v>10534</v>
      </c>
      <c r="AA970" s="95" t="s">
        <v>10535</v>
      </c>
      <c r="AB970" s="5" t="s">
        <v>657</v>
      </c>
      <c r="AC970" s="5" t="s">
        <v>10536</v>
      </c>
      <c r="AD970" s="5" t="s">
        <v>10537</v>
      </c>
      <c r="AE970" s="5" t="s">
        <v>999</v>
      </c>
      <c r="AF970" s="5" t="s">
        <v>10538</v>
      </c>
    </row>
    <row r="971">
      <c r="L971" s="5" t="s">
        <v>10539</v>
      </c>
      <c r="M971" s="5" t="s">
        <v>5341</v>
      </c>
      <c r="N971" s="5" t="s">
        <v>10540</v>
      </c>
      <c r="O971" s="5" t="s">
        <v>10541</v>
      </c>
      <c r="P971" s="5" t="s">
        <v>10231</v>
      </c>
      <c r="R971" s="5" t="s">
        <v>10463</v>
      </c>
      <c r="S971" s="5" t="s">
        <v>10542</v>
      </c>
      <c r="T971" s="5" t="s">
        <v>10543</v>
      </c>
      <c r="U971" s="1" t="s">
        <v>496</v>
      </c>
      <c r="V971" s="1" t="s">
        <v>2253</v>
      </c>
      <c r="W971" s="1" t="s">
        <v>4215</v>
      </c>
      <c r="X971" s="5" t="s">
        <v>10544</v>
      </c>
      <c r="Y971" s="5" t="s">
        <v>10545</v>
      </c>
      <c r="Z971" s="95" t="s">
        <v>10546</v>
      </c>
      <c r="AA971" s="95" t="s">
        <v>10547</v>
      </c>
      <c r="AB971" s="5" t="s">
        <v>10548</v>
      </c>
      <c r="AC971" s="5" t="s">
        <v>2169</v>
      </c>
      <c r="AD971" s="5" t="s">
        <v>10549</v>
      </c>
      <c r="AE971" s="5" t="s">
        <v>2836</v>
      </c>
      <c r="AF971" s="5" t="s">
        <v>10550</v>
      </c>
    </row>
    <row r="972">
      <c r="L972" s="5" t="s">
        <v>322</v>
      </c>
      <c r="M972" s="5" t="s">
        <v>10551</v>
      </c>
      <c r="N972" s="5" t="s">
        <v>1798</v>
      </c>
      <c r="O972" s="5" t="s">
        <v>10552</v>
      </c>
      <c r="P972" s="5" t="s">
        <v>10246</v>
      </c>
      <c r="R972" s="5" t="s">
        <v>10479</v>
      </c>
      <c r="S972" s="5" t="s">
        <v>10542</v>
      </c>
      <c r="T972" s="5" t="s">
        <v>10553</v>
      </c>
      <c r="U972" s="1" t="s">
        <v>10554</v>
      </c>
      <c r="V972" s="1" t="s">
        <v>10555</v>
      </c>
      <c r="W972" s="1" t="s">
        <v>1562</v>
      </c>
      <c r="X972" s="5" t="s">
        <v>10556</v>
      </c>
      <c r="Y972" s="5" t="s">
        <v>10557</v>
      </c>
      <c r="Z972" s="95" t="s">
        <v>10558</v>
      </c>
      <c r="AA972" s="95" t="s">
        <v>10175</v>
      </c>
      <c r="AB972" s="5" t="s">
        <v>10559</v>
      </c>
      <c r="AC972" s="5" t="s">
        <v>10560</v>
      </c>
      <c r="AD972" s="5" t="s">
        <v>10561</v>
      </c>
      <c r="AE972" s="5" t="s">
        <v>10562</v>
      </c>
      <c r="AF972" s="5" t="s">
        <v>10563</v>
      </c>
    </row>
    <row r="973">
      <c r="L973" s="5" t="s">
        <v>10564</v>
      </c>
      <c r="M973" s="5" t="s">
        <v>10565</v>
      </c>
      <c r="N973" s="5" t="s">
        <v>10566</v>
      </c>
      <c r="O973" s="5" t="s">
        <v>10567</v>
      </c>
      <c r="P973" s="5" t="s">
        <v>10568</v>
      </c>
      <c r="R973" s="5" t="s">
        <v>10496</v>
      </c>
      <c r="S973" s="5" t="s">
        <v>10569</v>
      </c>
      <c r="T973" s="5" t="s">
        <v>10570</v>
      </c>
      <c r="U973" s="1" t="s">
        <v>10571</v>
      </c>
      <c r="V973" s="1" t="s">
        <v>10572</v>
      </c>
      <c r="W973" s="1" t="s">
        <v>10573</v>
      </c>
      <c r="X973" s="5" t="s">
        <v>10574</v>
      </c>
      <c r="Y973" s="5" t="s">
        <v>10575</v>
      </c>
      <c r="Z973" s="95" t="s">
        <v>10576</v>
      </c>
      <c r="AA973" s="95" t="s">
        <v>10161</v>
      </c>
      <c r="AB973" s="5" t="s">
        <v>1542</v>
      </c>
      <c r="AC973" s="5" t="s">
        <v>10577</v>
      </c>
      <c r="AD973" s="5" t="s">
        <v>10578</v>
      </c>
      <c r="AE973" s="5" t="s">
        <v>10579</v>
      </c>
      <c r="AF973" s="5" t="s">
        <v>10580</v>
      </c>
    </row>
    <row r="974">
      <c r="L974" s="5" t="s">
        <v>10581</v>
      </c>
      <c r="M974" s="5" t="s">
        <v>10582</v>
      </c>
      <c r="N974" s="5" t="s">
        <v>10583</v>
      </c>
      <c r="O974" s="5" t="s">
        <v>10584</v>
      </c>
      <c r="P974" s="5" t="s">
        <v>10585</v>
      </c>
      <c r="R974" s="5" t="s">
        <v>10515</v>
      </c>
      <c r="S974" s="5" t="s">
        <v>10586</v>
      </c>
      <c r="T974" s="5" t="s">
        <v>10587</v>
      </c>
      <c r="U974" s="1" t="s">
        <v>1942</v>
      </c>
      <c r="V974" s="1" t="s">
        <v>10588</v>
      </c>
      <c r="W974" s="1" t="s">
        <v>10589</v>
      </c>
      <c r="X974" s="5" t="s">
        <v>10590</v>
      </c>
      <c r="Y974" s="5" t="s">
        <v>10591</v>
      </c>
      <c r="Z974" s="95" t="s">
        <v>10592</v>
      </c>
      <c r="AA974" s="95" t="s">
        <v>10593</v>
      </c>
      <c r="AB974" s="5" t="s">
        <v>3852</v>
      </c>
      <c r="AC974" s="5" t="s">
        <v>10594</v>
      </c>
      <c r="AD974" s="5" t="s">
        <v>10595</v>
      </c>
      <c r="AE974" s="5" t="s">
        <v>10596</v>
      </c>
      <c r="AF974" s="5" t="s">
        <v>10597</v>
      </c>
    </row>
    <row r="975">
      <c r="L975" s="5" t="s">
        <v>10598</v>
      </c>
      <c r="M975" s="5" t="s">
        <v>680</v>
      </c>
      <c r="N975" s="5" t="s">
        <v>10599</v>
      </c>
      <c r="O975" s="5" t="s">
        <v>10587</v>
      </c>
      <c r="P975" s="5" t="s">
        <v>10600</v>
      </c>
      <c r="R975" s="5" t="s">
        <v>10516</v>
      </c>
      <c r="S975" s="5" t="s">
        <v>10601</v>
      </c>
      <c r="T975" s="5" t="s">
        <v>10602</v>
      </c>
      <c r="U975" s="1" t="s">
        <v>693</v>
      </c>
      <c r="V975" s="1" t="s">
        <v>10603</v>
      </c>
      <c r="W975" s="1" t="s">
        <v>692</v>
      </c>
      <c r="X975" s="5" t="s">
        <v>10604</v>
      </c>
      <c r="Y975" s="5" t="s">
        <v>2015</v>
      </c>
      <c r="Z975" s="95" t="s">
        <v>10605</v>
      </c>
      <c r="AA975" s="95" t="s">
        <v>10606</v>
      </c>
      <c r="AB975" s="5" t="s">
        <v>10607</v>
      </c>
      <c r="AC975" s="5" t="s">
        <v>10608</v>
      </c>
      <c r="AD975" s="5" t="s">
        <v>10609</v>
      </c>
      <c r="AE975" s="5" t="s">
        <v>10610</v>
      </c>
      <c r="AF975" s="5" t="s">
        <v>10611</v>
      </c>
    </row>
    <row r="976">
      <c r="L976" s="5" t="s">
        <v>10476</v>
      </c>
      <c r="M976" s="5" t="s">
        <v>10612</v>
      </c>
      <c r="N976" s="5" t="s">
        <v>1484</v>
      </c>
      <c r="O976" s="5" t="s">
        <v>10613</v>
      </c>
      <c r="P976" s="5" t="s">
        <v>10614</v>
      </c>
      <c r="R976" s="5" t="s">
        <v>10569</v>
      </c>
      <c r="S976" s="5" t="s">
        <v>10615</v>
      </c>
      <c r="T976" s="5" t="s">
        <v>10616</v>
      </c>
      <c r="U976" s="1" t="s">
        <v>1036</v>
      </c>
      <c r="V976" s="1" t="s">
        <v>552</v>
      </c>
      <c r="W976" s="1" t="s">
        <v>6523</v>
      </c>
      <c r="X976" s="5" t="s">
        <v>10617</v>
      </c>
      <c r="Y976" s="5" t="s">
        <v>5999</v>
      </c>
      <c r="Z976" s="95" t="s">
        <v>10618</v>
      </c>
      <c r="AA976" s="95" t="s">
        <v>3968</v>
      </c>
      <c r="AB976" s="5" t="s">
        <v>1622</v>
      </c>
      <c r="AC976" s="5" t="s">
        <v>10619</v>
      </c>
      <c r="AD976" s="5" t="s">
        <v>10620</v>
      </c>
      <c r="AE976" s="5" t="s">
        <v>10621</v>
      </c>
      <c r="AF976" s="5" t="s">
        <v>10622</v>
      </c>
    </row>
    <row r="977">
      <c r="L977" s="5" t="s">
        <v>10623</v>
      </c>
      <c r="M977" s="5" t="s">
        <v>10201</v>
      </c>
      <c r="N977" s="5" t="s">
        <v>10624</v>
      </c>
      <c r="O977" s="5" t="s">
        <v>10613</v>
      </c>
      <c r="P977" s="5" t="s">
        <v>10614</v>
      </c>
      <c r="R977" s="5" t="s">
        <v>10569</v>
      </c>
      <c r="S977" s="5" t="s">
        <v>10543</v>
      </c>
      <c r="T977" s="5" t="s">
        <v>8847</v>
      </c>
      <c r="U977" s="1" t="s">
        <v>663</v>
      </c>
      <c r="V977" s="1" t="s">
        <v>2451</v>
      </c>
      <c r="W977" s="1" t="s">
        <v>2804</v>
      </c>
      <c r="X977" s="5" t="s">
        <v>10625</v>
      </c>
      <c r="Y977" s="5" t="s">
        <v>10626</v>
      </c>
      <c r="Z977" s="95" t="s">
        <v>10627</v>
      </c>
      <c r="AA977" s="95" t="s">
        <v>960</v>
      </c>
      <c r="AB977" s="5" t="s">
        <v>10628</v>
      </c>
      <c r="AC977" s="5" t="s">
        <v>10629</v>
      </c>
      <c r="AD977" s="5" t="s">
        <v>10630</v>
      </c>
      <c r="AE977" s="5" t="s">
        <v>10631</v>
      </c>
      <c r="AF977" s="5" t="s">
        <v>10632</v>
      </c>
    </row>
    <row r="978">
      <c r="L978" s="5" t="s">
        <v>10633</v>
      </c>
      <c r="M978" s="5" t="s">
        <v>10634</v>
      </c>
      <c r="N978" s="5" t="s">
        <v>361</v>
      </c>
      <c r="O978" s="5" t="s">
        <v>10635</v>
      </c>
      <c r="P978" s="5" t="s">
        <v>10636</v>
      </c>
      <c r="R978" s="5" t="s">
        <v>10586</v>
      </c>
      <c r="S978" s="5" t="s">
        <v>10637</v>
      </c>
      <c r="T978" s="5" t="s">
        <v>10638</v>
      </c>
      <c r="U978" s="1" t="s">
        <v>1531</v>
      </c>
      <c r="V978" s="1" t="s">
        <v>10639</v>
      </c>
      <c r="W978" s="1" t="s">
        <v>10640</v>
      </c>
      <c r="X978" s="5" t="s">
        <v>10641</v>
      </c>
      <c r="Y978" s="5" t="s">
        <v>6063</v>
      </c>
      <c r="Z978" s="95" t="s">
        <v>10642</v>
      </c>
      <c r="AA978" s="95" t="s">
        <v>10643</v>
      </c>
      <c r="AB978" s="5" t="s">
        <v>10644</v>
      </c>
      <c r="AC978" s="5" t="s">
        <v>10645</v>
      </c>
      <c r="AD978" s="5" t="s">
        <v>10646</v>
      </c>
      <c r="AE978" s="5" t="s">
        <v>10647</v>
      </c>
      <c r="AF978" s="5" t="s">
        <v>10648</v>
      </c>
    </row>
    <row r="979">
      <c r="L979" s="5" t="s">
        <v>10649</v>
      </c>
      <c r="M979" s="5" t="s">
        <v>10650</v>
      </c>
      <c r="N979" s="5" t="s">
        <v>10651</v>
      </c>
      <c r="O979" s="5" t="s">
        <v>10652</v>
      </c>
      <c r="P979" s="5" t="s">
        <v>10653</v>
      </c>
      <c r="R979" s="5" t="s">
        <v>10543</v>
      </c>
      <c r="S979" s="5" t="s">
        <v>10654</v>
      </c>
      <c r="T979" s="5" t="s">
        <v>10655</v>
      </c>
      <c r="U979" s="1" t="s">
        <v>1636</v>
      </c>
      <c r="V979" s="1" t="s">
        <v>10656</v>
      </c>
      <c r="W979" s="1" t="s">
        <v>456</v>
      </c>
      <c r="X979" s="5" t="s">
        <v>10657</v>
      </c>
      <c r="Y979" s="5" t="s">
        <v>3896</v>
      </c>
      <c r="Z979" s="95" t="s">
        <v>10658</v>
      </c>
      <c r="AA979" s="95" t="s">
        <v>10659</v>
      </c>
      <c r="AB979" s="5" t="s">
        <v>10660</v>
      </c>
      <c r="AC979" s="5" t="s">
        <v>10661</v>
      </c>
      <c r="AD979" s="5" t="s">
        <v>10662</v>
      </c>
      <c r="AE979" s="5" t="s">
        <v>10663</v>
      </c>
      <c r="AF979" s="5" t="s">
        <v>10664</v>
      </c>
    </row>
    <row r="980">
      <c r="L980" s="5" t="s">
        <v>10527</v>
      </c>
      <c r="M980" s="5" t="s">
        <v>1181</v>
      </c>
      <c r="N980" s="5" t="s">
        <v>881</v>
      </c>
      <c r="O980" s="5" t="s">
        <v>10665</v>
      </c>
      <c r="P980" s="5" t="s">
        <v>10666</v>
      </c>
      <c r="R980" s="5" t="s">
        <v>10667</v>
      </c>
      <c r="S980" s="5" t="s">
        <v>10668</v>
      </c>
      <c r="T980" s="5" t="s">
        <v>10669</v>
      </c>
      <c r="U980" s="1" t="s">
        <v>623</v>
      </c>
      <c r="V980" s="1" t="s">
        <v>8271</v>
      </c>
      <c r="W980" s="1" t="s">
        <v>10670</v>
      </c>
      <c r="X980" s="5" t="s">
        <v>3533</v>
      </c>
      <c r="Y980" s="5" t="s">
        <v>10671</v>
      </c>
      <c r="Z980" s="95" t="s">
        <v>10672</v>
      </c>
      <c r="AA980" s="95" t="s">
        <v>10673</v>
      </c>
      <c r="AB980" s="5" t="s">
        <v>1702</v>
      </c>
      <c r="AC980" s="5" t="s">
        <v>10674</v>
      </c>
      <c r="AD980" s="5" t="s">
        <v>1579</v>
      </c>
      <c r="AE980" s="5" t="s">
        <v>10675</v>
      </c>
      <c r="AF980" s="5" t="s">
        <v>10676</v>
      </c>
    </row>
    <row r="981">
      <c r="L981" s="5" t="s">
        <v>9920</v>
      </c>
      <c r="M981" s="5" t="s">
        <v>899</v>
      </c>
      <c r="N981" s="5" t="s">
        <v>10677</v>
      </c>
      <c r="O981" s="5" t="s">
        <v>10678</v>
      </c>
      <c r="P981" s="5" t="s">
        <v>10679</v>
      </c>
      <c r="R981" s="5" t="s">
        <v>10680</v>
      </c>
      <c r="S981" s="5" t="s">
        <v>10681</v>
      </c>
      <c r="T981" s="5" t="s">
        <v>10682</v>
      </c>
      <c r="U981" s="1" t="s">
        <v>1872</v>
      </c>
      <c r="V981" s="1" t="s">
        <v>1739</v>
      </c>
      <c r="W981" s="1" t="s">
        <v>10683</v>
      </c>
      <c r="X981" s="5" t="s">
        <v>10684</v>
      </c>
      <c r="Y981" s="5" t="s">
        <v>10685</v>
      </c>
      <c r="Z981" s="95" t="s">
        <v>10686</v>
      </c>
      <c r="AA981" s="95" t="s">
        <v>10687</v>
      </c>
      <c r="AB981" s="5" t="s">
        <v>10688</v>
      </c>
      <c r="AC981" s="5" t="s">
        <v>10689</v>
      </c>
      <c r="AD981" s="5" t="s">
        <v>10690</v>
      </c>
      <c r="AE981" s="5" t="s">
        <v>10691</v>
      </c>
      <c r="AF981" s="5" t="s">
        <v>10692</v>
      </c>
    </row>
    <row r="982">
      <c r="L982" s="5" t="s">
        <v>10693</v>
      </c>
      <c r="M982" s="5" t="s">
        <v>10694</v>
      </c>
      <c r="N982" s="5" t="s">
        <v>10695</v>
      </c>
      <c r="O982" s="5" t="s">
        <v>10696</v>
      </c>
      <c r="P982" s="5" t="s">
        <v>10697</v>
      </c>
      <c r="R982" s="5" t="s">
        <v>10698</v>
      </c>
      <c r="S982" s="5" t="s">
        <v>10699</v>
      </c>
      <c r="T982" s="5" t="s">
        <v>10700</v>
      </c>
      <c r="U982" s="1" t="s">
        <v>1074</v>
      </c>
      <c r="V982" s="1" t="s">
        <v>10701</v>
      </c>
      <c r="W982" s="1" t="s">
        <v>1529</v>
      </c>
      <c r="X982" s="5" t="s">
        <v>10702</v>
      </c>
      <c r="Y982" s="5" t="s">
        <v>10703</v>
      </c>
      <c r="Z982" s="95" t="s">
        <v>10704</v>
      </c>
      <c r="AA982" s="95" t="s">
        <v>10705</v>
      </c>
      <c r="AB982" s="5" t="s">
        <v>10706</v>
      </c>
      <c r="AC982" s="5" t="s">
        <v>10707</v>
      </c>
      <c r="AD982" s="5" t="s">
        <v>10708</v>
      </c>
      <c r="AE982" s="5" t="s">
        <v>10709</v>
      </c>
      <c r="AF982" s="5" t="s">
        <v>10710</v>
      </c>
    </row>
    <row r="983">
      <c r="L983" s="5" t="s">
        <v>10711</v>
      </c>
      <c r="M983" s="5" t="s">
        <v>1043</v>
      </c>
      <c r="N983" s="5" t="s">
        <v>10712</v>
      </c>
      <c r="O983" s="5" t="s">
        <v>10713</v>
      </c>
      <c r="P983" s="5" t="s">
        <v>10343</v>
      </c>
      <c r="R983" s="5" t="s">
        <v>10714</v>
      </c>
      <c r="S983" s="5" t="s">
        <v>10715</v>
      </c>
      <c r="T983" s="5" t="s">
        <v>10716</v>
      </c>
      <c r="U983" s="1" t="s">
        <v>10717</v>
      </c>
      <c r="V983" s="1" t="s">
        <v>10718</v>
      </c>
      <c r="W983" s="1" t="s">
        <v>419</v>
      </c>
      <c r="X983" s="5" t="s">
        <v>10719</v>
      </c>
      <c r="Y983" s="5" t="s">
        <v>10720</v>
      </c>
      <c r="Z983" s="95" t="s">
        <v>10721</v>
      </c>
      <c r="AA983" s="95" t="s">
        <v>10722</v>
      </c>
      <c r="AB983" s="5" t="s">
        <v>10723</v>
      </c>
      <c r="AC983" s="5" t="s">
        <v>10724</v>
      </c>
      <c r="AD983" s="5" t="s">
        <v>10725</v>
      </c>
      <c r="AE983" s="5" t="s">
        <v>10726</v>
      </c>
      <c r="AF983" s="5" t="s">
        <v>10727</v>
      </c>
    </row>
    <row r="984">
      <c r="L984" s="5" t="s">
        <v>1787</v>
      </c>
      <c r="M984" s="5" t="s">
        <v>10728</v>
      </c>
      <c r="N984" s="5" t="s">
        <v>1136</v>
      </c>
      <c r="O984" s="5" t="s">
        <v>10729</v>
      </c>
      <c r="P984" s="5" t="s">
        <v>10354</v>
      </c>
      <c r="R984" s="5" t="s">
        <v>10730</v>
      </c>
      <c r="S984" s="5" t="s">
        <v>10731</v>
      </c>
      <c r="T984" s="5" t="s">
        <v>10732</v>
      </c>
      <c r="U984" s="1" t="s">
        <v>3074</v>
      </c>
      <c r="V984" s="1" t="s">
        <v>10733</v>
      </c>
      <c r="W984" s="1" t="s">
        <v>10734</v>
      </c>
      <c r="X984" s="5" t="s">
        <v>10735</v>
      </c>
      <c r="Y984" s="5" t="s">
        <v>10736</v>
      </c>
      <c r="Z984" s="95" t="s">
        <v>10737</v>
      </c>
      <c r="AA984" s="95" t="s">
        <v>10738</v>
      </c>
      <c r="AB984" s="5" t="s">
        <v>10739</v>
      </c>
      <c r="AC984" s="5" t="s">
        <v>10740</v>
      </c>
      <c r="AD984" s="5" t="s">
        <v>10741</v>
      </c>
      <c r="AE984" s="5" t="s">
        <v>4574</v>
      </c>
      <c r="AF984" s="5" t="s">
        <v>10742</v>
      </c>
    </row>
    <row r="985">
      <c r="L985" s="5" t="s">
        <v>10743</v>
      </c>
      <c r="M985" s="5" t="s">
        <v>10744</v>
      </c>
      <c r="N985" s="5" t="s">
        <v>10745</v>
      </c>
      <c r="O985" s="5" t="s">
        <v>10746</v>
      </c>
      <c r="P985" s="5" t="s">
        <v>10747</v>
      </c>
      <c r="R985" s="5" t="s">
        <v>10748</v>
      </c>
      <c r="S985" s="5" t="s">
        <v>10730</v>
      </c>
      <c r="T985" s="5" t="s">
        <v>10749</v>
      </c>
      <c r="U985" s="1" t="s">
        <v>1591</v>
      </c>
      <c r="V985" s="1" t="s">
        <v>10750</v>
      </c>
      <c r="W985" s="1" t="s">
        <v>10751</v>
      </c>
      <c r="X985" s="5" t="s">
        <v>10752</v>
      </c>
      <c r="Y985" s="5" t="s">
        <v>10753</v>
      </c>
      <c r="Z985" s="95" t="s">
        <v>10754</v>
      </c>
      <c r="AA985" s="95" t="s">
        <v>10755</v>
      </c>
      <c r="AB985" s="5" t="s">
        <v>10756</v>
      </c>
      <c r="AC985" s="5" t="s">
        <v>10757</v>
      </c>
      <c r="AD985" s="5" t="s">
        <v>10758</v>
      </c>
      <c r="AE985" s="5" t="s">
        <v>10759</v>
      </c>
      <c r="AF985" s="5" t="s">
        <v>10760</v>
      </c>
    </row>
    <row r="986">
      <c r="L986" s="5" t="s">
        <v>1170</v>
      </c>
      <c r="M986" s="5" t="s">
        <v>10761</v>
      </c>
      <c r="N986" s="5" t="s">
        <v>10762</v>
      </c>
      <c r="O986" s="5" t="s">
        <v>10763</v>
      </c>
      <c r="P986" s="5" t="s">
        <v>10477</v>
      </c>
      <c r="R986" s="5" t="s">
        <v>10764</v>
      </c>
      <c r="S986" s="5" t="s">
        <v>10748</v>
      </c>
      <c r="T986" s="5" t="s">
        <v>10765</v>
      </c>
      <c r="U986" s="1" t="s">
        <v>2902</v>
      </c>
      <c r="V986" s="1" t="s">
        <v>10766</v>
      </c>
      <c r="W986" s="1" t="s">
        <v>1315</v>
      </c>
      <c r="X986" s="5" t="s">
        <v>10767</v>
      </c>
      <c r="Y986" s="5" t="s">
        <v>2587</v>
      </c>
      <c r="Z986" s="95" t="s">
        <v>10768</v>
      </c>
      <c r="AA986" s="95" t="s">
        <v>10769</v>
      </c>
      <c r="AB986" s="5" t="s">
        <v>10770</v>
      </c>
      <c r="AC986" s="5" t="s">
        <v>10771</v>
      </c>
      <c r="AD986" s="5" t="s">
        <v>10772</v>
      </c>
      <c r="AE986" s="5" t="s">
        <v>10773</v>
      </c>
      <c r="AF986" s="5" t="s">
        <v>10774</v>
      </c>
    </row>
    <row r="987">
      <c r="L987" s="5" t="s">
        <v>10775</v>
      </c>
      <c r="M987" s="5" t="s">
        <v>10776</v>
      </c>
      <c r="N987" s="5" t="s">
        <v>10777</v>
      </c>
      <c r="O987" s="5" t="s">
        <v>10778</v>
      </c>
      <c r="P987" s="5" t="s">
        <v>10779</v>
      </c>
      <c r="R987" s="5" t="s">
        <v>10780</v>
      </c>
      <c r="S987" s="5" t="s">
        <v>10764</v>
      </c>
      <c r="T987" s="5" t="s">
        <v>10781</v>
      </c>
      <c r="U987" s="1" t="s">
        <v>10782</v>
      </c>
      <c r="V987" s="1" t="s">
        <v>10783</v>
      </c>
      <c r="W987" s="1" t="s">
        <v>10784</v>
      </c>
      <c r="X987" s="5" t="s">
        <v>10785</v>
      </c>
      <c r="Y987" s="5" t="s">
        <v>10786</v>
      </c>
      <c r="Z987" s="95" t="s">
        <v>10787</v>
      </c>
      <c r="AA987" s="95" t="s">
        <v>1070</v>
      </c>
      <c r="AB987" s="5" t="s">
        <v>10788</v>
      </c>
      <c r="AC987" s="5" t="s">
        <v>10789</v>
      </c>
      <c r="AD987" s="5" t="s">
        <v>10790</v>
      </c>
      <c r="AE987" s="5" t="s">
        <v>10791</v>
      </c>
      <c r="AF987" s="5" t="s">
        <v>10792</v>
      </c>
    </row>
    <row r="988">
      <c r="L988" s="5" t="s">
        <v>977</v>
      </c>
      <c r="M988" s="5" t="s">
        <v>10793</v>
      </c>
      <c r="N988" s="5" t="s">
        <v>10794</v>
      </c>
      <c r="O988" s="5" t="s">
        <v>10795</v>
      </c>
      <c r="P988" s="5" t="s">
        <v>10512</v>
      </c>
      <c r="R988" s="5" t="s">
        <v>10796</v>
      </c>
      <c r="S988" s="5" t="s">
        <v>10780</v>
      </c>
      <c r="T988" s="5" t="s">
        <v>10797</v>
      </c>
      <c r="U988" s="1" t="s">
        <v>697</v>
      </c>
      <c r="V988" s="1" t="s">
        <v>10798</v>
      </c>
      <c r="W988" s="1" t="s">
        <v>10799</v>
      </c>
      <c r="X988" s="5" t="s">
        <v>10800</v>
      </c>
      <c r="Y988" s="5" t="s">
        <v>10801</v>
      </c>
      <c r="Z988" s="95" t="s">
        <v>10802</v>
      </c>
      <c r="AA988" s="95" t="s">
        <v>10803</v>
      </c>
      <c r="AB988" s="5" t="s">
        <v>1181</v>
      </c>
      <c r="AC988" s="5" t="s">
        <v>10804</v>
      </c>
      <c r="AD988" s="5" t="s">
        <v>10805</v>
      </c>
      <c r="AE988" s="5" t="s">
        <v>10806</v>
      </c>
      <c r="AF988" s="5" t="s">
        <v>10807</v>
      </c>
    </row>
    <row r="989">
      <c r="L989" s="5" t="s">
        <v>10808</v>
      </c>
      <c r="M989" s="5" t="s">
        <v>384</v>
      </c>
      <c r="N989" s="5" t="s">
        <v>1410</v>
      </c>
      <c r="O989" s="5" t="s">
        <v>10809</v>
      </c>
      <c r="P989" s="5" t="s">
        <v>10541</v>
      </c>
      <c r="R989" s="5" t="s">
        <v>10810</v>
      </c>
      <c r="S989" s="5" t="s">
        <v>10796</v>
      </c>
      <c r="T989" s="5" t="s">
        <v>10811</v>
      </c>
      <c r="U989" s="1" t="s">
        <v>10432</v>
      </c>
      <c r="V989" s="1" t="s">
        <v>2679</v>
      </c>
      <c r="W989" s="1" t="s">
        <v>10812</v>
      </c>
      <c r="X989" s="5" t="s">
        <v>10813</v>
      </c>
      <c r="Y989" s="5" t="s">
        <v>10814</v>
      </c>
      <c r="Z989" s="95" t="s">
        <v>10815</v>
      </c>
      <c r="AA989" s="95" t="s">
        <v>10816</v>
      </c>
      <c r="AB989" s="5" t="s">
        <v>10817</v>
      </c>
      <c r="AC989" s="5" t="s">
        <v>8338</v>
      </c>
      <c r="AD989" s="5" t="s">
        <v>10818</v>
      </c>
      <c r="AE989" s="5" t="s">
        <v>10819</v>
      </c>
      <c r="AF989" s="5" t="s">
        <v>10820</v>
      </c>
    </row>
    <row r="990">
      <c r="L990" s="5" t="s">
        <v>10821</v>
      </c>
      <c r="M990" s="5" t="s">
        <v>10822</v>
      </c>
      <c r="N990" s="5" t="s">
        <v>10823</v>
      </c>
      <c r="O990" s="5" t="s">
        <v>10824</v>
      </c>
      <c r="P990" s="5" t="s">
        <v>10552</v>
      </c>
      <c r="R990" s="5" t="s">
        <v>10825</v>
      </c>
      <c r="S990" s="5" t="s">
        <v>10826</v>
      </c>
      <c r="T990" s="5" t="s">
        <v>10827</v>
      </c>
      <c r="U990" s="1" t="s">
        <v>3157</v>
      </c>
      <c r="V990" s="1" t="s">
        <v>4106</v>
      </c>
      <c r="W990" s="1" t="s">
        <v>1104</v>
      </c>
      <c r="X990" s="5" t="s">
        <v>10828</v>
      </c>
      <c r="Y990" s="5" t="s">
        <v>2271</v>
      </c>
      <c r="Z990" s="95" t="s">
        <v>10829</v>
      </c>
      <c r="AA990" s="95" t="s">
        <v>10830</v>
      </c>
      <c r="AB990" s="5" t="s">
        <v>10831</v>
      </c>
      <c r="AC990" s="5" t="s">
        <v>10832</v>
      </c>
      <c r="AD990" s="5" t="s">
        <v>10833</v>
      </c>
      <c r="AE990" s="5" t="s">
        <v>358</v>
      </c>
      <c r="AF990" s="5" t="s">
        <v>10834</v>
      </c>
    </row>
    <row r="991">
      <c r="L991" s="5" t="s">
        <v>619</v>
      </c>
      <c r="M991" s="5" t="s">
        <v>10425</v>
      </c>
      <c r="N991" s="5" t="s">
        <v>10835</v>
      </c>
      <c r="O991" s="5" t="s">
        <v>10836</v>
      </c>
      <c r="P991" s="5" t="s">
        <v>10837</v>
      </c>
      <c r="R991" s="5" t="s">
        <v>10826</v>
      </c>
      <c r="S991" s="5" t="s">
        <v>10838</v>
      </c>
      <c r="T991" s="5" t="s">
        <v>10839</v>
      </c>
      <c r="U991" s="1" t="s">
        <v>10840</v>
      </c>
      <c r="V991" s="1" t="s">
        <v>683</v>
      </c>
      <c r="W991" s="1" t="s">
        <v>10841</v>
      </c>
      <c r="X991" s="5" t="s">
        <v>10842</v>
      </c>
      <c r="Y991" s="5" t="s">
        <v>10843</v>
      </c>
      <c r="Z991" s="95" t="s">
        <v>10844</v>
      </c>
      <c r="AA991" s="95" t="s">
        <v>10845</v>
      </c>
      <c r="AB991" s="5" t="s">
        <v>10846</v>
      </c>
      <c r="AC991" s="5" t="s">
        <v>10847</v>
      </c>
      <c r="AD991" s="5" t="s">
        <v>10848</v>
      </c>
      <c r="AE991" s="5" t="s">
        <v>10849</v>
      </c>
      <c r="AF991" s="5" t="s">
        <v>10850</v>
      </c>
    </row>
    <row r="992">
      <c r="L992" s="5" t="s">
        <v>10851</v>
      </c>
      <c r="M992" s="5" t="s">
        <v>10442</v>
      </c>
      <c r="N992" s="5" t="s">
        <v>10852</v>
      </c>
      <c r="O992" s="5" t="s">
        <v>10853</v>
      </c>
      <c r="P992" s="5" t="s">
        <v>10567</v>
      </c>
      <c r="R992" s="5" t="s">
        <v>10854</v>
      </c>
      <c r="S992" s="5" t="s">
        <v>10700</v>
      </c>
      <c r="T992" s="5" t="s">
        <v>10855</v>
      </c>
      <c r="U992" s="1" t="s">
        <v>1009</v>
      </c>
      <c r="V992" s="1" t="s">
        <v>10856</v>
      </c>
      <c r="W992" s="1" t="s">
        <v>10857</v>
      </c>
      <c r="X992" s="5" t="s">
        <v>10858</v>
      </c>
      <c r="Y992" s="5" t="s">
        <v>10859</v>
      </c>
      <c r="Z992" s="95" t="s">
        <v>10860</v>
      </c>
      <c r="AA992" s="95" t="s">
        <v>543</v>
      </c>
      <c r="AB992" s="5" t="s">
        <v>10861</v>
      </c>
      <c r="AC992" s="5" t="s">
        <v>10862</v>
      </c>
      <c r="AD992" s="5" t="s">
        <v>10863</v>
      </c>
      <c r="AE992" s="5" t="s">
        <v>10864</v>
      </c>
      <c r="AF992" s="5" t="s">
        <v>10865</v>
      </c>
    </row>
    <row r="993">
      <c r="L993" s="5" t="s">
        <v>10866</v>
      </c>
      <c r="M993" s="5" t="s">
        <v>10867</v>
      </c>
      <c r="N993" s="5" t="s">
        <v>819</v>
      </c>
      <c r="O993" s="5" t="s">
        <v>10868</v>
      </c>
      <c r="P993" s="5" t="s">
        <v>10869</v>
      </c>
      <c r="R993" s="5" t="s">
        <v>10870</v>
      </c>
      <c r="S993" s="5" t="s">
        <v>10871</v>
      </c>
      <c r="T993" s="5" t="s">
        <v>10872</v>
      </c>
      <c r="U993" s="1" t="s">
        <v>10873</v>
      </c>
      <c r="V993" s="1" t="s">
        <v>306</v>
      </c>
      <c r="W993" s="1" t="s">
        <v>10874</v>
      </c>
      <c r="X993" s="5" t="s">
        <v>10875</v>
      </c>
      <c r="Y993" s="5" t="s">
        <v>2324</v>
      </c>
      <c r="Z993" s="95" t="s">
        <v>10876</v>
      </c>
      <c r="AA993" s="95" t="s">
        <v>2261</v>
      </c>
      <c r="AB993" s="5" t="s">
        <v>10877</v>
      </c>
      <c r="AC993" s="5" t="s">
        <v>10878</v>
      </c>
      <c r="AD993" s="5" t="s">
        <v>10879</v>
      </c>
      <c r="AE993" s="5" t="s">
        <v>10880</v>
      </c>
      <c r="AF993" s="5" t="s">
        <v>10881</v>
      </c>
    </row>
    <row r="994">
      <c r="L994" s="5" t="s">
        <v>343</v>
      </c>
      <c r="M994" s="5" t="s">
        <v>10882</v>
      </c>
      <c r="N994" s="5" t="s">
        <v>864</v>
      </c>
      <c r="O994" s="5" t="s">
        <v>10883</v>
      </c>
      <c r="P994" s="5" t="s">
        <v>10884</v>
      </c>
      <c r="R994" s="5" t="s">
        <v>10682</v>
      </c>
      <c r="S994" s="5" t="s">
        <v>10885</v>
      </c>
      <c r="T994" s="5" t="s">
        <v>10886</v>
      </c>
      <c r="U994" s="1" t="s">
        <v>10887</v>
      </c>
      <c r="V994" s="1" t="s">
        <v>10888</v>
      </c>
      <c r="W994" s="1" t="s">
        <v>1655</v>
      </c>
      <c r="X994" s="5" t="s">
        <v>10889</v>
      </c>
      <c r="Y994" s="5" t="s">
        <v>10890</v>
      </c>
      <c r="Z994" s="95" t="s">
        <v>10891</v>
      </c>
      <c r="AA994" s="95" t="s">
        <v>10892</v>
      </c>
      <c r="AB994" s="5" t="s">
        <v>10893</v>
      </c>
      <c r="AC994" s="5" t="s">
        <v>10894</v>
      </c>
      <c r="AD994" s="5" t="s">
        <v>10895</v>
      </c>
      <c r="AE994" s="5" t="s">
        <v>10896</v>
      </c>
      <c r="AF994" s="5" t="s">
        <v>10897</v>
      </c>
    </row>
    <row r="995">
      <c r="L995" s="5" t="s">
        <v>10898</v>
      </c>
      <c r="M995" s="5" t="s">
        <v>10899</v>
      </c>
      <c r="N995" s="5" t="s">
        <v>10900</v>
      </c>
      <c r="O995" s="5" t="s">
        <v>10901</v>
      </c>
      <c r="P995" s="5" t="s">
        <v>10902</v>
      </c>
      <c r="R995" s="5" t="s">
        <v>10700</v>
      </c>
      <c r="S995" s="5" t="s">
        <v>10732</v>
      </c>
      <c r="T995" s="5" t="s">
        <v>10903</v>
      </c>
      <c r="U995" s="1" t="s">
        <v>10904</v>
      </c>
      <c r="V995" s="1" t="s">
        <v>1290</v>
      </c>
      <c r="W995" s="1" t="s">
        <v>802</v>
      </c>
      <c r="X995" s="5" t="s">
        <v>10905</v>
      </c>
      <c r="Y995" s="5" t="s">
        <v>10906</v>
      </c>
      <c r="Z995" s="95" t="s">
        <v>10907</v>
      </c>
      <c r="AA995" s="95" t="s">
        <v>10707</v>
      </c>
      <c r="AB995" s="5" t="s">
        <v>10908</v>
      </c>
      <c r="AC995" s="5" t="s">
        <v>10909</v>
      </c>
      <c r="AD995" s="5" t="s">
        <v>10571</v>
      </c>
      <c r="AE995" s="5" t="s">
        <v>587</v>
      </c>
      <c r="AF995" s="5" t="s">
        <v>10910</v>
      </c>
    </row>
    <row r="996">
      <c r="L996" s="5" t="s">
        <v>10911</v>
      </c>
      <c r="M996" s="5" t="s">
        <v>10912</v>
      </c>
      <c r="N996" s="5" t="s">
        <v>734</v>
      </c>
      <c r="O996" s="5" t="s">
        <v>10913</v>
      </c>
      <c r="P996" s="5" t="s">
        <v>10914</v>
      </c>
      <c r="R996" s="5" t="s">
        <v>10871</v>
      </c>
      <c r="S996" s="5" t="s">
        <v>10915</v>
      </c>
      <c r="T996" s="5" t="s">
        <v>10916</v>
      </c>
      <c r="U996" s="106" t="s">
        <v>3278</v>
      </c>
      <c r="V996" s="1" t="s">
        <v>3086</v>
      </c>
      <c r="W996" s="1" t="s">
        <v>10917</v>
      </c>
      <c r="X996" s="5" t="s">
        <v>10918</v>
      </c>
      <c r="Y996" s="5" t="s">
        <v>2900</v>
      </c>
      <c r="Z996" s="95" t="s">
        <v>10919</v>
      </c>
      <c r="AA996" s="95" t="s">
        <v>10920</v>
      </c>
      <c r="AB996" s="5" t="s">
        <v>10921</v>
      </c>
      <c r="AC996" s="5" t="s">
        <v>10922</v>
      </c>
      <c r="AD996" s="5" t="s">
        <v>10923</v>
      </c>
      <c r="AE996" s="5" t="s">
        <v>10924</v>
      </c>
      <c r="AF996" s="5" t="s">
        <v>10925</v>
      </c>
    </row>
    <row r="997">
      <c r="L997" s="5" t="s">
        <v>10926</v>
      </c>
      <c r="M997" s="5" t="s">
        <v>10927</v>
      </c>
      <c r="N997" s="5" t="s">
        <v>10928</v>
      </c>
      <c r="O997" s="5" t="s">
        <v>10929</v>
      </c>
      <c r="P997" s="5" t="s">
        <v>10930</v>
      </c>
      <c r="R997" s="5" t="s">
        <v>10885</v>
      </c>
      <c r="S997" s="5" t="s">
        <v>10749</v>
      </c>
      <c r="T997" s="5" t="s">
        <v>10931</v>
      </c>
      <c r="U997" s="1" t="s">
        <v>1689</v>
      </c>
      <c r="V997" s="1" t="s">
        <v>502</v>
      </c>
      <c r="W997" s="1" t="s">
        <v>1989</v>
      </c>
      <c r="X997" s="5" t="s">
        <v>656</v>
      </c>
      <c r="Y997" s="5" t="s">
        <v>10932</v>
      </c>
      <c r="Z997" s="95" t="s">
        <v>10933</v>
      </c>
      <c r="AA997" s="95" t="s">
        <v>9893</v>
      </c>
      <c r="AB997" s="5" t="s">
        <v>1304</v>
      </c>
      <c r="AC997" s="5" t="s">
        <v>10934</v>
      </c>
      <c r="AD997" s="5" t="s">
        <v>10935</v>
      </c>
      <c r="AE997" s="5" t="s">
        <v>10936</v>
      </c>
      <c r="AF997" s="5" t="s">
        <v>10937</v>
      </c>
    </row>
    <row r="998">
      <c r="L998" s="5" t="s">
        <v>10938</v>
      </c>
      <c r="M998" s="5" t="s">
        <v>10939</v>
      </c>
      <c r="N998" s="5" t="s">
        <v>10940</v>
      </c>
      <c r="O998" s="5" t="s">
        <v>10941</v>
      </c>
      <c r="P998" s="5" t="s">
        <v>10942</v>
      </c>
      <c r="R998" s="5" t="s">
        <v>10943</v>
      </c>
      <c r="S998" s="5" t="s">
        <v>10944</v>
      </c>
      <c r="T998" s="5" t="s">
        <v>10945</v>
      </c>
      <c r="U998" s="1" t="s">
        <v>3418</v>
      </c>
      <c r="V998" s="1" t="s">
        <v>914</v>
      </c>
      <c r="W998" s="1" t="s">
        <v>10946</v>
      </c>
      <c r="X998" s="5" t="s">
        <v>2015</v>
      </c>
      <c r="Y998" s="5" t="s">
        <v>10947</v>
      </c>
      <c r="Z998" s="95" t="s">
        <v>10948</v>
      </c>
      <c r="AA998" s="95" t="s">
        <v>10949</v>
      </c>
      <c r="AB998" s="5" t="s">
        <v>3350</v>
      </c>
      <c r="AC998" s="5" t="s">
        <v>10950</v>
      </c>
      <c r="AD998" s="5" t="s">
        <v>10951</v>
      </c>
      <c r="AE998" s="5" t="s">
        <v>948</v>
      </c>
      <c r="AF998" s="5" t="s">
        <v>10952</v>
      </c>
    </row>
    <row r="999">
      <c r="L999" s="5" t="s">
        <v>10953</v>
      </c>
      <c r="M999" s="5" t="s">
        <v>852</v>
      </c>
      <c r="N999" s="5" t="s">
        <v>10954</v>
      </c>
      <c r="P999" s="5" t="s">
        <v>10584</v>
      </c>
      <c r="R999" s="5" t="s">
        <v>10732</v>
      </c>
      <c r="S999" s="5" t="s">
        <v>10765</v>
      </c>
      <c r="T999" s="5" t="s">
        <v>678</v>
      </c>
      <c r="U999" s="1" t="s">
        <v>10955</v>
      </c>
      <c r="V999" s="1" t="s">
        <v>10956</v>
      </c>
      <c r="W999" s="1" t="s">
        <v>1395</v>
      </c>
      <c r="X999" s="5" t="s">
        <v>2116</v>
      </c>
      <c r="Y999" s="5" t="s">
        <v>10957</v>
      </c>
      <c r="Z999" s="95" t="s">
        <v>10958</v>
      </c>
      <c r="AA999" s="95" t="s">
        <v>10959</v>
      </c>
      <c r="AB999" s="5" t="s">
        <v>1076</v>
      </c>
      <c r="AC999" s="5" t="s">
        <v>10960</v>
      </c>
      <c r="AD999" s="5" t="s">
        <v>10961</v>
      </c>
      <c r="AE999" s="5" t="s">
        <v>10962</v>
      </c>
      <c r="AF999" s="5" t="s">
        <v>10963</v>
      </c>
    </row>
    <row r="1000">
      <c r="L1000" s="5" t="s">
        <v>601</v>
      </c>
      <c r="M1000" s="5" t="s">
        <v>10964</v>
      </c>
      <c r="N1000" s="5" t="s">
        <v>965</v>
      </c>
      <c r="P1000" s="5" t="s">
        <v>10965</v>
      </c>
      <c r="R1000" s="5" t="s">
        <v>10915</v>
      </c>
      <c r="S1000" s="5" t="s">
        <v>10966</v>
      </c>
      <c r="T1000" s="5" t="s">
        <v>1960</v>
      </c>
      <c r="U1000" s="1" t="s">
        <v>10967</v>
      </c>
      <c r="V1000" s="1" t="s">
        <v>10968</v>
      </c>
      <c r="W1000" s="1" t="s">
        <v>10969</v>
      </c>
      <c r="X1000" s="5" t="s">
        <v>10970</v>
      </c>
      <c r="Y1000" s="5" t="s">
        <v>662</v>
      </c>
      <c r="Z1000" s="95" t="s">
        <v>10971</v>
      </c>
      <c r="AA1000" s="95" t="s">
        <v>10972</v>
      </c>
      <c r="AB1000" s="5" t="s">
        <v>10973</v>
      </c>
      <c r="AC1000" s="5" t="s">
        <v>10974</v>
      </c>
      <c r="AD1000" s="5" t="s">
        <v>10975</v>
      </c>
      <c r="AE1000" s="5" t="s">
        <v>10879</v>
      </c>
      <c r="AF1000" s="5" t="s">
        <v>10976</v>
      </c>
    </row>
    <row r="1001">
      <c r="L1001" s="5" t="s">
        <v>9388</v>
      </c>
      <c r="M1001" s="5" t="s">
        <v>3160</v>
      </c>
      <c r="N1001" s="5" t="s">
        <v>751</v>
      </c>
      <c r="P1001" s="5" t="s">
        <v>10587</v>
      </c>
      <c r="R1001" s="5" t="s">
        <v>10749</v>
      </c>
      <c r="S1001" s="5" t="s">
        <v>10781</v>
      </c>
      <c r="T1001" s="5" t="s">
        <v>10977</v>
      </c>
      <c r="U1001" s="1" t="s">
        <v>10978</v>
      </c>
      <c r="V1001" s="1" t="s">
        <v>10979</v>
      </c>
      <c r="W1001" s="1" t="s">
        <v>1211</v>
      </c>
      <c r="X1001" s="5" t="s">
        <v>10980</v>
      </c>
      <c r="Y1001" s="5" t="s">
        <v>454</v>
      </c>
      <c r="Z1001" s="95" t="s">
        <v>10981</v>
      </c>
      <c r="AA1001" s="95" t="s">
        <v>1180</v>
      </c>
      <c r="AB1001" s="5" t="s">
        <v>10982</v>
      </c>
      <c r="AC1001" s="5" t="s">
        <v>10983</v>
      </c>
      <c r="AD1001" s="5" t="s">
        <v>10984</v>
      </c>
      <c r="AE1001" s="5" t="s">
        <v>10985</v>
      </c>
      <c r="AF1001" s="5" t="s">
        <v>10986</v>
      </c>
    </row>
    <row r="1002">
      <c r="L1002" s="5" t="s">
        <v>1559</v>
      </c>
      <c r="M1002" s="5" t="s">
        <v>10987</v>
      </c>
      <c r="N1002" s="5" t="s">
        <v>10988</v>
      </c>
      <c r="P1002" s="5" t="s">
        <v>6007</v>
      </c>
      <c r="R1002" s="5" t="s">
        <v>10944</v>
      </c>
      <c r="S1002" s="5" t="s">
        <v>10989</v>
      </c>
      <c r="T1002" s="5" t="s">
        <v>10990</v>
      </c>
      <c r="U1002" s="1" t="s">
        <v>10991</v>
      </c>
      <c r="V1002" s="1" t="s">
        <v>1497</v>
      </c>
      <c r="W1002" s="1" t="s">
        <v>621</v>
      </c>
      <c r="X1002" s="5" t="s">
        <v>10992</v>
      </c>
      <c r="Y1002" s="5" t="s">
        <v>10993</v>
      </c>
      <c r="Z1002" s="95" t="s">
        <v>10994</v>
      </c>
      <c r="AA1002" s="95" t="s">
        <v>10995</v>
      </c>
      <c r="AB1002" s="5" t="s">
        <v>10996</v>
      </c>
      <c r="AC1002" s="5" t="s">
        <v>10997</v>
      </c>
      <c r="AD1002" s="5" t="s">
        <v>10998</v>
      </c>
      <c r="AE1002" s="5" t="s">
        <v>10999</v>
      </c>
      <c r="AF1002" s="5" t="s">
        <v>11000</v>
      </c>
    </row>
    <row r="1003">
      <c r="L1003" s="5" t="s">
        <v>11001</v>
      </c>
      <c r="M1003" s="5" t="s">
        <v>379</v>
      </c>
      <c r="N1003" s="5" t="s">
        <v>11002</v>
      </c>
      <c r="P1003" s="5" t="s">
        <v>11003</v>
      </c>
      <c r="R1003" s="5" t="s">
        <v>10765</v>
      </c>
      <c r="S1003" s="5" t="s">
        <v>9628</v>
      </c>
      <c r="T1003" s="5" t="s">
        <v>11004</v>
      </c>
      <c r="U1003" s="1" t="s">
        <v>11005</v>
      </c>
      <c r="V1003" s="1" t="s">
        <v>11006</v>
      </c>
      <c r="W1003" s="1" t="s">
        <v>11007</v>
      </c>
      <c r="X1003" s="5" t="s">
        <v>4281</v>
      </c>
      <c r="Y1003" s="5" t="s">
        <v>11008</v>
      </c>
      <c r="Z1003" s="95" t="s">
        <v>11009</v>
      </c>
      <c r="AA1003" s="95" t="s">
        <v>11010</v>
      </c>
      <c r="AB1003" s="5" t="s">
        <v>384</v>
      </c>
      <c r="AC1003" s="5" t="s">
        <v>11011</v>
      </c>
      <c r="AD1003" s="5" t="s">
        <v>11012</v>
      </c>
      <c r="AE1003" s="5" t="s">
        <v>11013</v>
      </c>
      <c r="AF1003" s="5" t="s">
        <v>11014</v>
      </c>
    </row>
    <row r="1004">
      <c r="L1004" s="5" t="s">
        <v>11015</v>
      </c>
      <c r="M1004" s="5" t="s">
        <v>11016</v>
      </c>
      <c r="N1004" s="5" t="s">
        <v>1468</v>
      </c>
      <c r="P1004" s="5" t="s">
        <v>11017</v>
      </c>
      <c r="R1004" s="5" t="s">
        <v>10966</v>
      </c>
      <c r="S1004" s="5" t="s">
        <v>11018</v>
      </c>
      <c r="T1004" s="5" t="s">
        <v>11019</v>
      </c>
      <c r="U1004" s="1" t="s">
        <v>11020</v>
      </c>
      <c r="V1004" s="1" t="s">
        <v>11021</v>
      </c>
      <c r="W1004" s="1" t="s">
        <v>10470</v>
      </c>
      <c r="X1004" s="5" t="s">
        <v>11022</v>
      </c>
      <c r="Y1004" s="5" t="s">
        <v>11023</v>
      </c>
      <c r="Z1004" s="95" t="s">
        <v>11024</v>
      </c>
      <c r="AA1004" s="95" t="s">
        <v>11025</v>
      </c>
      <c r="AB1004" s="5" t="s">
        <v>309</v>
      </c>
      <c r="AC1004" s="5" t="s">
        <v>11026</v>
      </c>
      <c r="AD1004" s="5" t="s">
        <v>11027</v>
      </c>
      <c r="AE1004" s="5" t="s">
        <v>10814</v>
      </c>
      <c r="AF1004" s="5" t="s">
        <v>11028</v>
      </c>
    </row>
    <row r="1005">
      <c r="L1005" s="5" t="s">
        <v>11029</v>
      </c>
      <c r="M1005" s="5" t="s">
        <v>11030</v>
      </c>
      <c r="N1005" s="5" t="s">
        <v>11031</v>
      </c>
      <c r="P1005" s="5" t="s">
        <v>11032</v>
      </c>
      <c r="R1005" s="5" t="s">
        <v>10781</v>
      </c>
      <c r="S1005" s="5" t="s">
        <v>11033</v>
      </c>
      <c r="T1005" s="5" t="s">
        <v>11034</v>
      </c>
      <c r="U1005" s="1" t="s">
        <v>1119</v>
      </c>
      <c r="V1005" s="1" t="s">
        <v>2173</v>
      </c>
      <c r="W1005" s="1" t="s">
        <v>2051</v>
      </c>
      <c r="X1005" s="5" t="s">
        <v>2692</v>
      </c>
      <c r="Y1005" s="5" t="s">
        <v>11035</v>
      </c>
      <c r="Z1005" s="95" t="s">
        <v>11036</v>
      </c>
      <c r="AA1005" s="95" t="s">
        <v>11037</v>
      </c>
      <c r="AB1005" s="5" t="s">
        <v>10406</v>
      </c>
      <c r="AC1005" s="5" t="s">
        <v>11038</v>
      </c>
      <c r="AD1005" s="5" t="s">
        <v>1138</v>
      </c>
      <c r="AE1005" s="5" t="s">
        <v>11039</v>
      </c>
      <c r="AF1005" s="5" t="s">
        <v>11040</v>
      </c>
    </row>
    <row r="1006">
      <c r="L1006" s="5" t="s">
        <v>7020</v>
      </c>
      <c r="M1006" s="5" t="s">
        <v>11041</v>
      </c>
      <c r="N1006" s="5" t="s">
        <v>11042</v>
      </c>
      <c r="P1006" s="5" t="s">
        <v>10678</v>
      </c>
      <c r="R1006" s="5" t="s">
        <v>11018</v>
      </c>
      <c r="S1006" s="5" t="s">
        <v>11043</v>
      </c>
      <c r="T1006" s="5" t="s">
        <v>11044</v>
      </c>
      <c r="U1006" s="1" t="s">
        <v>996</v>
      </c>
      <c r="W1006" s="1" t="s">
        <v>11045</v>
      </c>
      <c r="X1006" s="5" t="s">
        <v>11046</v>
      </c>
      <c r="Y1006" s="5" t="s">
        <v>11047</v>
      </c>
      <c r="Z1006" s="95" t="s">
        <v>11048</v>
      </c>
      <c r="AA1006" s="95" t="s">
        <v>11049</v>
      </c>
      <c r="AB1006" s="5" t="s">
        <v>11050</v>
      </c>
      <c r="AC1006" s="5" t="s">
        <v>11051</v>
      </c>
      <c r="AD1006" s="5" t="s">
        <v>11052</v>
      </c>
      <c r="AE1006" s="5" t="s">
        <v>11053</v>
      </c>
      <c r="AF1006" s="5" t="s">
        <v>11054</v>
      </c>
    </row>
    <row r="1007">
      <c r="L1007" s="5" t="s">
        <v>11055</v>
      </c>
      <c r="M1007" s="5" t="s">
        <v>10539</v>
      </c>
      <c r="N1007" s="5" t="s">
        <v>817</v>
      </c>
      <c r="P1007" s="5" t="s">
        <v>11056</v>
      </c>
      <c r="R1007" s="5" t="s">
        <v>11033</v>
      </c>
      <c r="S1007" s="5" t="s">
        <v>11057</v>
      </c>
      <c r="T1007" s="5" t="s">
        <v>8657</v>
      </c>
      <c r="U1007" s="1" t="s">
        <v>868</v>
      </c>
      <c r="W1007" s="1" t="s">
        <v>11058</v>
      </c>
      <c r="X1007" s="5" t="s">
        <v>11059</v>
      </c>
      <c r="Y1007" s="5" t="s">
        <v>11060</v>
      </c>
      <c r="Z1007" s="95" t="s">
        <v>11061</v>
      </c>
      <c r="AA1007" s="95" t="s">
        <v>11062</v>
      </c>
      <c r="AB1007" s="5" t="s">
        <v>11063</v>
      </c>
      <c r="AC1007" s="5" t="s">
        <v>11064</v>
      </c>
      <c r="AD1007" s="5" t="s">
        <v>11065</v>
      </c>
      <c r="AE1007" s="5" t="s">
        <v>11066</v>
      </c>
      <c r="AF1007" s="5" t="s">
        <v>11067</v>
      </c>
    </row>
    <row r="1008">
      <c r="L1008" s="5" t="s">
        <v>11068</v>
      </c>
      <c r="M1008" s="5" t="s">
        <v>11069</v>
      </c>
      <c r="N1008" s="5" t="s">
        <v>11070</v>
      </c>
      <c r="P1008" s="5" t="s">
        <v>11071</v>
      </c>
      <c r="R1008" s="5" t="s">
        <v>11072</v>
      </c>
      <c r="S1008" s="5" t="s">
        <v>11073</v>
      </c>
      <c r="T1008" s="5" t="s">
        <v>11074</v>
      </c>
      <c r="U1008" s="1" t="s">
        <v>6047</v>
      </c>
      <c r="W1008" s="1" t="s">
        <v>6226</v>
      </c>
      <c r="X1008" s="5" t="s">
        <v>11075</v>
      </c>
      <c r="Y1008" s="5" t="s">
        <v>867</v>
      </c>
      <c r="Z1008" s="95" t="s">
        <v>11076</v>
      </c>
      <c r="AA1008" s="95" t="s">
        <v>11077</v>
      </c>
      <c r="AB1008" s="5" t="s">
        <v>11078</v>
      </c>
      <c r="AC1008" s="5" t="s">
        <v>11079</v>
      </c>
      <c r="AD1008" s="5" t="s">
        <v>11080</v>
      </c>
      <c r="AE1008" s="5" t="s">
        <v>11081</v>
      </c>
      <c r="AF1008" s="5" t="s">
        <v>11082</v>
      </c>
    </row>
    <row r="1009">
      <c r="L1009" s="5" t="s">
        <v>11083</v>
      </c>
      <c r="M1009" s="5" t="s">
        <v>322</v>
      </c>
      <c r="N1009" s="5" t="s">
        <v>436</v>
      </c>
      <c r="P1009" s="5" t="s">
        <v>11084</v>
      </c>
      <c r="R1009" s="5" t="s">
        <v>11057</v>
      </c>
      <c r="S1009" s="5" t="s">
        <v>10827</v>
      </c>
      <c r="T1009" s="5" t="s">
        <v>11085</v>
      </c>
      <c r="U1009" s="1" t="s">
        <v>11086</v>
      </c>
      <c r="W1009" s="1" t="s">
        <v>11087</v>
      </c>
      <c r="X1009" s="5" t="s">
        <v>11088</v>
      </c>
      <c r="Y1009" s="5" t="s">
        <v>11089</v>
      </c>
      <c r="Z1009" s="95" t="s">
        <v>11090</v>
      </c>
      <c r="AA1009" s="95" t="s">
        <v>3389</v>
      </c>
      <c r="AB1009" s="5" t="s">
        <v>11091</v>
      </c>
      <c r="AC1009" s="5" t="s">
        <v>11092</v>
      </c>
      <c r="AD1009" s="5" t="s">
        <v>11093</v>
      </c>
      <c r="AE1009" s="5" t="s">
        <v>11094</v>
      </c>
      <c r="AF1009" s="5" t="s">
        <v>11095</v>
      </c>
    </row>
    <row r="1010">
      <c r="L1010" s="5" t="s">
        <v>11096</v>
      </c>
      <c r="M1010" s="5" t="s">
        <v>402</v>
      </c>
      <c r="N1010" s="5" t="s">
        <v>11097</v>
      </c>
      <c r="P1010" s="5" t="s">
        <v>11098</v>
      </c>
      <c r="R1010" s="5" t="s">
        <v>10839</v>
      </c>
      <c r="S1010" s="5" t="s">
        <v>11099</v>
      </c>
      <c r="T1010" s="5" t="s">
        <v>3692</v>
      </c>
      <c r="U1010" s="1" t="s">
        <v>11100</v>
      </c>
      <c r="W1010" s="1" t="s">
        <v>11101</v>
      </c>
      <c r="X1010" s="5" t="s">
        <v>11102</v>
      </c>
      <c r="Y1010" s="5" t="s">
        <v>5900</v>
      </c>
      <c r="Z1010" s="95" t="s">
        <v>11103</v>
      </c>
      <c r="AA1010" s="95" t="s">
        <v>11104</v>
      </c>
      <c r="AB1010" s="5" t="s">
        <v>379</v>
      </c>
      <c r="AC1010" s="5" t="s">
        <v>11105</v>
      </c>
      <c r="AD1010" s="5" t="s">
        <v>11106</v>
      </c>
      <c r="AE1010" s="5" t="s">
        <v>11107</v>
      </c>
      <c r="AF1010" s="5" t="s">
        <v>11108</v>
      </c>
    </row>
    <row r="1011">
      <c r="L1011" s="5" t="s">
        <v>7029</v>
      </c>
      <c r="M1011" s="5" t="s">
        <v>11109</v>
      </c>
      <c r="N1011" s="5" t="s">
        <v>11110</v>
      </c>
      <c r="P1011" s="5" t="s">
        <v>11111</v>
      </c>
      <c r="R1011" s="5" t="s">
        <v>11099</v>
      </c>
      <c r="S1011" s="5" t="s">
        <v>11112</v>
      </c>
      <c r="T1011" s="5" t="s">
        <v>11113</v>
      </c>
      <c r="U1011" s="1" t="s">
        <v>11114</v>
      </c>
      <c r="W1011" s="1" t="s">
        <v>11115</v>
      </c>
      <c r="X1011" s="5" t="s">
        <v>11116</v>
      </c>
      <c r="Y1011" s="5" t="s">
        <v>11117</v>
      </c>
      <c r="Z1011" s="95" t="s">
        <v>11118</v>
      </c>
      <c r="AA1011" s="95" t="s">
        <v>11119</v>
      </c>
      <c r="AB1011" s="5" t="s">
        <v>11016</v>
      </c>
      <c r="AC1011" s="5" t="s">
        <v>11120</v>
      </c>
      <c r="AD1011" s="5" t="s">
        <v>11121</v>
      </c>
      <c r="AE1011" s="5" t="s">
        <v>11122</v>
      </c>
      <c r="AF1011" s="5" t="s">
        <v>11123</v>
      </c>
    </row>
    <row r="1012">
      <c r="L1012" s="5" t="s">
        <v>11124</v>
      </c>
      <c r="M1012" s="5" t="s">
        <v>11125</v>
      </c>
      <c r="N1012" s="5" t="s">
        <v>11126</v>
      </c>
      <c r="P1012" s="5" t="s">
        <v>11127</v>
      </c>
      <c r="R1012" s="5" t="s">
        <v>11112</v>
      </c>
      <c r="S1012" s="5" t="s">
        <v>11128</v>
      </c>
      <c r="T1012" s="5" t="s">
        <v>11129</v>
      </c>
      <c r="U1012" s="1" t="s">
        <v>11130</v>
      </c>
      <c r="W1012" s="1" t="s">
        <v>11131</v>
      </c>
      <c r="X1012" s="5" t="s">
        <v>11132</v>
      </c>
      <c r="Y1012" s="5" t="s">
        <v>11133</v>
      </c>
      <c r="Z1012" s="95" t="s">
        <v>11134</v>
      </c>
      <c r="AA1012" s="95" t="s">
        <v>1119</v>
      </c>
      <c r="AB1012" s="5" t="s">
        <v>11135</v>
      </c>
      <c r="AC1012" s="5" t="s">
        <v>11136</v>
      </c>
      <c r="AD1012" s="5" t="s">
        <v>11137</v>
      </c>
      <c r="AE1012" s="5" t="s">
        <v>11138</v>
      </c>
      <c r="AF1012" s="5" t="s">
        <v>11139</v>
      </c>
    </row>
    <row r="1013">
      <c r="L1013" s="5" t="s">
        <v>11140</v>
      </c>
      <c r="M1013" s="5" t="s">
        <v>11141</v>
      </c>
      <c r="N1013" s="5" t="s">
        <v>11142</v>
      </c>
      <c r="P1013" s="5" t="s">
        <v>10824</v>
      </c>
      <c r="R1013" s="5" t="s">
        <v>11143</v>
      </c>
      <c r="S1013" s="5" t="s">
        <v>10903</v>
      </c>
      <c r="T1013" s="5" t="s">
        <v>11144</v>
      </c>
      <c r="W1013" s="1" t="s">
        <v>11145</v>
      </c>
      <c r="X1013" s="5" t="s">
        <v>11146</v>
      </c>
      <c r="Y1013" s="5" t="s">
        <v>11147</v>
      </c>
      <c r="Z1013" s="95" t="s">
        <v>11148</v>
      </c>
      <c r="AA1013" s="95" t="s">
        <v>11149</v>
      </c>
      <c r="AB1013" s="5" t="s">
        <v>11150</v>
      </c>
      <c r="AC1013" s="5" t="s">
        <v>11151</v>
      </c>
      <c r="AD1013" s="5" t="s">
        <v>626</v>
      </c>
      <c r="AE1013" s="5" t="s">
        <v>11152</v>
      </c>
      <c r="AF1013" s="5" t="s">
        <v>11153</v>
      </c>
    </row>
    <row r="1014">
      <c r="L1014" s="5" t="s">
        <v>11154</v>
      </c>
      <c r="M1014" s="5" t="s">
        <v>11155</v>
      </c>
      <c r="N1014" s="5" t="s">
        <v>715</v>
      </c>
      <c r="P1014" s="5" t="s">
        <v>11156</v>
      </c>
      <c r="R1014" s="5" t="s">
        <v>10886</v>
      </c>
      <c r="S1014" s="5" t="s">
        <v>11157</v>
      </c>
      <c r="T1014" s="5" t="s">
        <v>11158</v>
      </c>
      <c r="W1014" s="1" t="s">
        <v>3405</v>
      </c>
      <c r="X1014" s="5" t="s">
        <v>11159</v>
      </c>
      <c r="Y1014" s="5" t="s">
        <v>11160</v>
      </c>
      <c r="Z1014" s="95" t="s">
        <v>11161</v>
      </c>
      <c r="AA1014" s="95" t="s">
        <v>1634</v>
      </c>
      <c r="AB1014" s="5" t="s">
        <v>11030</v>
      </c>
      <c r="AC1014" s="5" t="s">
        <v>2978</v>
      </c>
      <c r="AD1014" s="5" t="s">
        <v>6914</v>
      </c>
      <c r="AE1014" s="5" t="s">
        <v>2197</v>
      </c>
      <c r="AF1014" s="5" t="s">
        <v>11162</v>
      </c>
    </row>
    <row r="1015">
      <c r="L1015" s="5" t="s">
        <v>11163</v>
      </c>
      <c r="M1015" s="5" t="s">
        <v>11164</v>
      </c>
      <c r="N1015" s="5" t="s">
        <v>11165</v>
      </c>
      <c r="P1015" s="5" t="s">
        <v>10941</v>
      </c>
      <c r="R1015" s="5" t="s">
        <v>11166</v>
      </c>
      <c r="S1015" s="5" t="s">
        <v>11167</v>
      </c>
      <c r="T1015" s="5" t="s">
        <v>11168</v>
      </c>
      <c r="W1015" s="1" t="s">
        <v>11169</v>
      </c>
      <c r="X1015" s="5" t="s">
        <v>10935</v>
      </c>
      <c r="Y1015" s="5" t="s">
        <v>11170</v>
      </c>
      <c r="Z1015" s="95" t="s">
        <v>11171</v>
      </c>
      <c r="AA1015" s="95" t="s">
        <v>546</v>
      </c>
      <c r="AB1015" s="5" t="s">
        <v>11172</v>
      </c>
      <c r="AC1015" s="5" t="s">
        <v>11173</v>
      </c>
      <c r="AD1015" s="5" t="s">
        <v>11174</v>
      </c>
      <c r="AE1015" s="5" t="s">
        <v>11175</v>
      </c>
      <c r="AF1015" s="5" t="s">
        <v>6278</v>
      </c>
    </row>
    <row r="1016">
      <c r="L1016" s="5" t="s">
        <v>11176</v>
      </c>
      <c r="M1016" s="5" t="s">
        <v>3210</v>
      </c>
      <c r="N1016" s="5" t="s">
        <v>11177</v>
      </c>
      <c r="P1016" s="5" t="s">
        <v>11178</v>
      </c>
      <c r="R1016" s="5" t="s">
        <v>11179</v>
      </c>
      <c r="S1016" s="5" t="s">
        <v>11180</v>
      </c>
      <c r="T1016" s="5" t="s">
        <v>11181</v>
      </c>
      <c r="W1016" s="1" t="s">
        <v>11182</v>
      </c>
      <c r="X1016" s="5" t="s">
        <v>11183</v>
      </c>
      <c r="Y1016" s="5" t="s">
        <v>11184</v>
      </c>
      <c r="Z1016" s="95" t="s">
        <v>11185</v>
      </c>
      <c r="AA1016" s="95" t="s">
        <v>11186</v>
      </c>
      <c r="AB1016" s="5" t="s">
        <v>11187</v>
      </c>
      <c r="AC1016" s="5" t="s">
        <v>11188</v>
      </c>
      <c r="AD1016" s="5" t="s">
        <v>11189</v>
      </c>
      <c r="AE1016" s="5" t="s">
        <v>11190</v>
      </c>
      <c r="AF1016" s="5" t="s">
        <v>11191</v>
      </c>
    </row>
    <row r="1017">
      <c r="L1017" s="5" t="s">
        <v>11192</v>
      </c>
      <c r="M1017" s="5" t="s">
        <v>11193</v>
      </c>
      <c r="N1017" s="5" t="s">
        <v>11194</v>
      </c>
      <c r="P1017" s="5" t="s">
        <v>11195</v>
      </c>
      <c r="R1017" s="5" t="s">
        <v>11196</v>
      </c>
      <c r="S1017" s="5" t="s">
        <v>11197</v>
      </c>
      <c r="T1017" s="5" t="s">
        <v>11198</v>
      </c>
      <c r="W1017" s="1" t="s">
        <v>2160</v>
      </c>
      <c r="X1017" s="5" t="s">
        <v>11199</v>
      </c>
      <c r="Y1017" s="5" t="s">
        <v>2620</v>
      </c>
      <c r="Z1017" s="95" t="s">
        <v>11200</v>
      </c>
      <c r="AA1017" s="95" t="s">
        <v>11201</v>
      </c>
      <c r="AB1017" s="5" t="s">
        <v>11202</v>
      </c>
      <c r="AC1017" s="5" t="s">
        <v>11203</v>
      </c>
      <c r="AD1017" s="5" t="s">
        <v>11204</v>
      </c>
      <c r="AE1017" s="5" t="s">
        <v>11205</v>
      </c>
      <c r="AF1017" s="5" t="s">
        <v>11206</v>
      </c>
    </row>
    <row r="1018">
      <c r="L1018" s="5" t="s">
        <v>11207</v>
      </c>
      <c r="M1018" s="5" t="s">
        <v>1026</v>
      </c>
      <c r="N1018" s="5" t="s">
        <v>11208</v>
      </c>
      <c r="R1018" s="5" t="s">
        <v>11209</v>
      </c>
      <c r="S1018" s="5" t="s">
        <v>11210</v>
      </c>
      <c r="T1018" s="5" t="s">
        <v>11211</v>
      </c>
      <c r="W1018" s="1" t="s">
        <v>4576</v>
      </c>
      <c r="X1018" s="5" t="s">
        <v>11212</v>
      </c>
      <c r="Y1018" s="5" t="s">
        <v>11213</v>
      </c>
      <c r="Z1018" s="95" t="s">
        <v>11214</v>
      </c>
      <c r="AA1018" s="95" t="s">
        <v>1701</v>
      </c>
      <c r="AB1018" s="5" t="s">
        <v>11215</v>
      </c>
      <c r="AC1018" s="5" t="s">
        <v>11216</v>
      </c>
      <c r="AD1018" s="5" t="s">
        <v>11217</v>
      </c>
      <c r="AE1018" s="5" t="s">
        <v>6352</v>
      </c>
      <c r="AF1018" s="5" t="s">
        <v>4942</v>
      </c>
    </row>
    <row r="1019">
      <c r="L1019" s="5" t="s">
        <v>1242</v>
      </c>
      <c r="M1019" s="5" t="s">
        <v>11218</v>
      </c>
      <c r="N1019" s="5" t="s">
        <v>11219</v>
      </c>
      <c r="R1019" s="5" t="s">
        <v>11197</v>
      </c>
      <c r="S1019" s="5" t="s">
        <v>11220</v>
      </c>
      <c r="T1019" s="5" t="s">
        <v>11221</v>
      </c>
      <c r="W1019" s="1" t="s">
        <v>11222</v>
      </c>
      <c r="X1019" s="5" t="s">
        <v>11223</v>
      </c>
      <c r="Y1019" s="5" t="s">
        <v>11224</v>
      </c>
      <c r="Z1019" s="95" t="s">
        <v>11225</v>
      </c>
      <c r="AA1019" s="95" t="s">
        <v>11226</v>
      </c>
      <c r="AB1019" s="5" t="s">
        <v>11227</v>
      </c>
      <c r="AC1019" s="5" t="s">
        <v>11228</v>
      </c>
      <c r="AD1019" s="5" t="s">
        <v>11229</v>
      </c>
      <c r="AE1019" s="5" t="s">
        <v>11230</v>
      </c>
      <c r="AF1019" s="5" t="s">
        <v>11231</v>
      </c>
    </row>
    <row r="1020">
      <c r="L1020" s="5" t="s">
        <v>11232</v>
      </c>
      <c r="M1020" s="5" t="s">
        <v>7659</v>
      </c>
      <c r="N1020" s="5" t="s">
        <v>11233</v>
      </c>
      <c r="R1020" s="5" t="s">
        <v>11234</v>
      </c>
      <c r="S1020" s="5" t="s">
        <v>11235</v>
      </c>
      <c r="T1020" s="5" t="s">
        <v>363</v>
      </c>
      <c r="W1020" s="1" t="s">
        <v>11236</v>
      </c>
      <c r="X1020" s="5" t="s">
        <v>11237</v>
      </c>
      <c r="Y1020" s="5" t="s">
        <v>11238</v>
      </c>
      <c r="Z1020" s="95" t="s">
        <v>11239</v>
      </c>
      <c r="AA1020" s="95" t="s">
        <v>11240</v>
      </c>
      <c r="AB1020" s="5" t="s">
        <v>1545</v>
      </c>
      <c r="AC1020" s="5" t="s">
        <v>11062</v>
      </c>
      <c r="AD1020" s="5" t="s">
        <v>11241</v>
      </c>
      <c r="AE1020" s="5" t="s">
        <v>11242</v>
      </c>
      <c r="AF1020" s="5" t="s">
        <v>11243</v>
      </c>
    </row>
    <row r="1021">
      <c r="L1021" s="5" t="s">
        <v>11244</v>
      </c>
      <c r="M1021" s="5" t="s">
        <v>11245</v>
      </c>
      <c r="N1021" s="5" t="s">
        <v>11246</v>
      </c>
      <c r="R1021" s="5" t="s">
        <v>11247</v>
      </c>
      <c r="S1021" s="5" t="s">
        <v>3545</v>
      </c>
      <c r="T1021" s="5" t="s">
        <v>11248</v>
      </c>
      <c r="W1021" s="1" t="s">
        <v>11249</v>
      </c>
      <c r="X1021" s="5" t="s">
        <v>4150</v>
      </c>
      <c r="Y1021" s="5" t="s">
        <v>11250</v>
      </c>
      <c r="Z1021" s="95" t="s">
        <v>11251</v>
      </c>
      <c r="AA1021" s="95" t="s">
        <v>11252</v>
      </c>
      <c r="AB1021" s="5" t="s">
        <v>11253</v>
      </c>
      <c r="AC1021" s="5" t="s">
        <v>11254</v>
      </c>
      <c r="AD1021" s="5" t="s">
        <v>11255</v>
      </c>
      <c r="AE1021" s="5" t="s">
        <v>11256</v>
      </c>
      <c r="AF1021" s="5" t="s">
        <v>11257</v>
      </c>
    </row>
    <row r="1022">
      <c r="L1022" s="5" t="s">
        <v>11258</v>
      </c>
      <c r="M1022" s="5" t="s">
        <v>1632</v>
      </c>
      <c r="N1022" s="5" t="s">
        <v>11259</v>
      </c>
      <c r="R1022" s="5" t="s">
        <v>11260</v>
      </c>
      <c r="S1022" s="5" t="s">
        <v>11261</v>
      </c>
      <c r="T1022" s="5" t="s">
        <v>11262</v>
      </c>
      <c r="W1022" s="1" t="s">
        <v>1910</v>
      </c>
      <c r="X1022" s="5" t="s">
        <v>11263</v>
      </c>
      <c r="Y1022" s="5" t="s">
        <v>11264</v>
      </c>
      <c r="Z1022" s="95" t="s">
        <v>11265</v>
      </c>
      <c r="AA1022" s="95" t="s">
        <v>11266</v>
      </c>
      <c r="AB1022" s="5" t="s">
        <v>10380</v>
      </c>
      <c r="AC1022" s="5" t="s">
        <v>11267</v>
      </c>
      <c r="AD1022" s="5" t="s">
        <v>11268</v>
      </c>
      <c r="AE1022" s="5" t="s">
        <v>11269</v>
      </c>
      <c r="AF1022" s="5" t="s">
        <v>11270</v>
      </c>
    </row>
    <row r="1023">
      <c r="L1023" s="5" t="s">
        <v>11271</v>
      </c>
      <c r="M1023" s="5" t="s">
        <v>2096</v>
      </c>
      <c r="N1023" s="5" t="s">
        <v>11272</v>
      </c>
      <c r="R1023" s="5" t="s">
        <v>11273</v>
      </c>
      <c r="S1023" s="5" t="s">
        <v>11274</v>
      </c>
      <c r="W1023" s="1" t="s">
        <v>11275</v>
      </c>
      <c r="X1023" s="5" t="s">
        <v>11276</v>
      </c>
      <c r="Y1023" s="5" t="s">
        <v>11277</v>
      </c>
      <c r="Z1023" s="95" t="s">
        <v>11278</v>
      </c>
      <c r="AA1023" s="95" t="s">
        <v>11120</v>
      </c>
      <c r="AB1023" s="5" t="s">
        <v>11279</v>
      </c>
      <c r="AC1023" s="5" t="s">
        <v>11280</v>
      </c>
      <c r="AD1023" s="5" t="s">
        <v>11281</v>
      </c>
      <c r="AE1023" s="5" t="s">
        <v>11282</v>
      </c>
      <c r="AF1023" s="5" t="s">
        <v>11283</v>
      </c>
    </row>
    <row r="1024">
      <c r="L1024" s="5" t="s">
        <v>11284</v>
      </c>
      <c r="M1024" s="5" t="s">
        <v>714</v>
      </c>
      <c r="N1024" s="5" t="s">
        <v>11285</v>
      </c>
      <c r="R1024" s="5" t="s">
        <v>11286</v>
      </c>
      <c r="S1024" s="5" t="s">
        <v>11287</v>
      </c>
      <c r="W1024" s="1" t="s">
        <v>11288</v>
      </c>
      <c r="X1024" s="5" t="s">
        <v>11289</v>
      </c>
      <c r="Y1024" s="5" t="s">
        <v>1093</v>
      </c>
      <c r="Z1024" s="95" t="s">
        <v>11290</v>
      </c>
      <c r="AA1024" s="95" t="s">
        <v>11291</v>
      </c>
      <c r="AB1024" s="5" t="s">
        <v>11292</v>
      </c>
      <c r="AC1024" s="5" t="s">
        <v>11293</v>
      </c>
      <c r="AD1024" s="5" t="s">
        <v>11294</v>
      </c>
      <c r="AE1024" s="5" t="s">
        <v>11295</v>
      </c>
      <c r="AF1024" s="5" t="s">
        <v>11296</v>
      </c>
    </row>
    <row r="1025">
      <c r="M1025" s="5" t="s">
        <v>11297</v>
      </c>
      <c r="N1025" s="5" t="s">
        <v>11298</v>
      </c>
      <c r="R1025" s="5" t="s">
        <v>11299</v>
      </c>
      <c r="S1025" s="5" t="s">
        <v>10945</v>
      </c>
      <c r="W1025" s="1" t="s">
        <v>5074</v>
      </c>
      <c r="X1025" s="5" t="s">
        <v>11300</v>
      </c>
      <c r="Y1025" s="5" t="s">
        <v>641</v>
      </c>
      <c r="Z1025" s="95" t="s">
        <v>11301</v>
      </c>
      <c r="AA1025" s="95" t="s">
        <v>11302</v>
      </c>
      <c r="AB1025" s="5" t="s">
        <v>8121</v>
      </c>
      <c r="AC1025" s="5" t="s">
        <v>11303</v>
      </c>
      <c r="AD1025" s="5" t="s">
        <v>11304</v>
      </c>
      <c r="AE1025" s="5" t="s">
        <v>11305</v>
      </c>
      <c r="AF1025" s="5" t="s">
        <v>11306</v>
      </c>
    </row>
    <row r="1026">
      <c r="M1026" s="5" t="s">
        <v>11307</v>
      </c>
      <c r="N1026" s="5" t="s">
        <v>1772</v>
      </c>
      <c r="R1026" s="5" t="s">
        <v>11308</v>
      </c>
      <c r="S1026" s="5" t="s">
        <v>11309</v>
      </c>
      <c r="W1026" s="1" t="s">
        <v>11310</v>
      </c>
      <c r="X1026" s="5" t="s">
        <v>11311</v>
      </c>
      <c r="Y1026" s="5" t="s">
        <v>11312</v>
      </c>
      <c r="Z1026" s="95" t="s">
        <v>11313</v>
      </c>
      <c r="AA1026" s="95" t="s">
        <v>11314</v>
      </c>
      <c r="AB1026" s="5" t="s">
        <v>2375</v>
      </c>
      <c r="AC1026" s="5" t="s">
        <v>11315</v>
      </c>
      <c r="AD1026" s="5" t="s">
        <v>2567</v>
      </c>
      <c r="AE1026" s="5" t="s">
        <v>11316</v>
      </c>
      <c r="AF1026" s="5" t="s">
        <v>11317</v>
      </c>
    </row>
    <row r="1027">
      <c r="M1027" s="5" t="s">
        <v>11318</v>
      </c>
      <c r="R1027" s="5" t="s">
        <v>10931</v>
      </c>
      <c r="S1027" s="5" t="s">
        <v>3969</v>
      </c>
      <c r="W1027" s="1" t="s">
        <v>11319</v>
      </c>
      <c r="X1027" s="5" t="s">
        <v>11320</v>
      </c>
      <c r="Y1027" s="5" t="s">
        <v>11321</v>
      </c>
      <c r="Z1027" s="95" t="s">
        <v>11322</v>
      </c>
      <c r="AA1027" s="95" t="s">
        <v>2308</v>
      </c>
      <c r="AB1027" s="5" t="s">
        <v>11323</v>
      </c>
      <c r="AC1027" s="5" t="s">
        <v>11324</v>
      </c>
      <c r="AD1027" s="5" t="s">
        <v>11325</v>
      </c>
      <c r="AE1027" s="5" t="s">
        <v>694</v>
      </c>
      <c r="AF1027" s="5" t="s">
        <v>6429</v>
      </c>
    </row>
    <row r="1028">
      <c r="M1028" s="5" t="s">
        <v>11326</v>
      </c>
      <c r="R1028" s="5" t="s">
        <v>11327</v>
      </c>
      <c r="S1028" s="5" t="s">
        <v>11328</v>
      </c>
      <c r="W1028" s="1" t="s">
        <v>11329</v>
      </c>
      <c r="X1028" s="5" t="s">
        <v>11330</v>
      </c>
      <c r="Y1028" s="5" t="s">
        <v>11331</v>
      </c>
      <c r="Z1028" s="95" t="s">
        <v>11332</v>
      </c>
      <c r="AA1028" s="95" t="s">
        <v>11333</v>
      </c>
      <c r="AB1028" s="5" t="s">
        <v>11334</v>
      </c>
      <c r="AC1028" s="5" t="s">
        <v>11335</v>
      </c>
      <c r="AD1028" s="5" t="s">
        <v>11336</v>
      </c>
      <c r="AE1028" s="5" t="s">
        <v>11337</v>
      </c>
      <c r="AF1028" s="5" t="s">
        <v>11338</v>
      </c>
    </row>
    <row r="1029">
      <c r="M1029" s="5" t="s">
        <v>11339</v>
      </c>
      <c r="R1029" s="5" t="s">
        <v>11340</v>
      </c>
      <c r="S1029" s="5" t="s">
        <v>11341</v>
      </c>
      <c r="W1029" s="1" t="s">
        <v>11342</v>
      </c>
      <c r="X1029" s="5" t="s">
        <v>11343</v>
      </c>
      <c r="Y1029" s="5" t="s">
        <v>11344</v>
      </c>
      <c r="Z1029" s="95" t="s">
        <v>11345</v>
      </c>
      <c r="AA1029" s="95" t="s">
        <v>11346</v>
      </c>
      <c r="AB1029" s="5" t="s">
        <v>11347</v>
      </c>
      <c r="AC1029" s="5" t="s">
        <v>11348</v>
      </c>
      <c r="AD1029" s="5" t="s">
        <v>11349</v>
      </c>
      <c r="AE1029" s="5" t="s">
        <v>11350</v>
      </c>
      <c r="AF1029" s="5" t="s">
        <v>11351</v>
      </c>
    </row>
    <row r="1030">
      <c r="M1030" s="5" t="s">
        <v>11352</v>
      </c>
      <c r="R1030" s="5" t="s">
        <v>11341</v>
      </c>
      <c r="S1030" s="5" t="s">
        <v>11353</v>
      </c>
      <c r="W1030" s="1" t="s">
        <v>11354</v>
      </c>
      <c r="X1030" s="5" t="s">
        <v>11355</v>
      </c>
      <c r="Y1030" s="5" t="s">
        <v>11356</v>
      </c>
      <c r="Z1030" s="95" t="s">
        <v>11357</v>
      </c>
      <c r="AA1030" s="95" t="s">
        <v>11358</v>
      </c>
      <c r="AB1030" s="5" t="s">
        <v>11359</v>
      </c>
      <c r="AC1030" s="5" t="s">
        <v>11360</v>
      </c>
      <c r="AD1030" s="5" t="s">
        <v>11361</v>
      </c>
      <c r="AE1030" s="5" t="s">
        <v>843</v>
      </c>
      <c r="AF1030" s="5" t="s">
        <v>11362</v>
      </c>
    </row>
    <row r="1031">
      <c r="M1031" s="5" t="s">
        <v>11363</v>
      </c>
      <c r="R1031" s="5" t="s">
        <v>11353</v>
      </c>
      <c r="S1031" s="5" t="s">
        <v>11364</v>
      </c>
      <c r="W1031" s="1" t="s">
        <v>11365</v>
      </c>
      <c r="X1031" s="5" t="s">
        <v>11366</v>
      </c>
      <c r="Y1031" s="5" t="s">
        <v>11367</v>
      </c>
      <c r="Z1031" s="95" t="s">
        <v>11368</v>
      </c>
      <c r="AA1031" s="95" t="s">
        <v>849</v>
      </c>
      <c r="AB1031" s="5" t="s">
        <v>11369</v>
      </c>
      <c r="AC1031" s="5" t="s">
        <v>11370</v>
      </c>
      <c r="AD1031" s="5" t="s">
        <v>11371</v>
      </c>
      <c r="AE1031" s="5" t="s">
        <v>11372</v>
      </c>
      <c r="AF1031" s="5" t="s">
        <v>10376</v>
      </c>
    </row>
    <row r="1032">
      <c r="M1032" s="5" t="s">
        <v>11373</v>
      </c>
      <c r="R1032" s="5" t="s">
        <v>1960</v>
      </c>
      <c r="S1032" s="5" t="s">
        <v>1960</v>
      </c>
      <c r="W1032" s="1" t="s">
        <v>11374</v>
      </c>
      <c r="X1032" s="5" t="s">
        <v>11375</v>
      </c>
      <c r="Y1032" s="5" t="s">
        <v>11376</v>
      </c>
      <c r="Z1032" s="95" t="s">
        <v>11377</v>
      </c>
      <c r="AA1032" s="95" t="s">
        <v>767</v>
      </c>
      <c r="AB1032" s="5" t="s">
        <v>11378</v>
      </c>
      <c r="AC1032" s="5" t="s">
        <v>11379</v>
      </c>
      <c r="AD1032" s="5" t="s">
        <v>11380</v>
      </c>
      <c r="AE1032" s="5" t="s">
        <v>11381</v>
      </c>
      <c r="AF1032" s="5" t="s">
        <v>11382</v>
      </c>
    </row>
    <row r="1033">
      <c r="M1033" s="5" t="s">
        <v>11383</v>
      </c>
      <c r="R1033" s="5" t="s">
        <v>4024</v>
      </c>
      <c r="S1033" s="5" t="s">
        <v>11384</v>
      </c>
      <c r="W1033" s="1" t="s">
        <v>11385</v>
      </c>
      <c r="X1033" s="5" t="s">
        <v>11277</v>
      </c>
      <c r="Y1033" s="5" t="s">
        <v>11386</v>
      </c>
      <c r="Z1033" s="95" t="s">
        <v>11387</v>
      </c>
      <c r="AA1033" s="95" t="s">
        <v>11388</v>
      </c>
      <c r="AB1033" s="5" t="s">
        <v>11389</v>
      </c>
      <c r="AC1033" s="5" t="s">
        <v>11390</v>
      </c>
      <c r="AD1033" s="5" t="s">
        <v>11391</v>
      </c>
      <c r="AE1033" s="5" t="s">
        <v>11392</v>
      </c>
      <c r="AF1033" s="5" t="s">
        <v>11393</v>
      </c>
    </row>
    <row r="1034">
      <c r="M1034" s="5" t="s">
        <v>948</v>
      </c>
      <c r="R1034" s="5" t="s">
        <v>11394</v>
      </c>
      <c r="S1034" s="5" t="s">
        <v>11395</v>
      </c>
      <c r="W1034" s="1" t="s">
        <v>11396</v>
      </c>
      <c r="X1034" s="5" t="s">
        <v>11397</v>
      </c>
      <c r="Y1034" s="5" t="s">
        <v>11398</v>
      </c>
      <c r="Z1034" s="95" t="s">
        <v>11399</v>
      </c>
      <c r="AA1034" s="95" t="s">
        <v>11400</v>
      </c>
      <c r="AB1034" s="5" t="s">
        <v>11401</v>
      </c>
      <c r="AC1034" s="5" t="s">
        <v>11402</v>
      </c>
      <c r="AD1034" s="5" t="s">
        <v>11403</v>
      </c>
      <c r="AE1034" s="5" t="s">
        <v>11404</v>
      </c>
      <c r="AF1034" s="5" t="s">
        <v>11405</v>
      </c>
    </row>
    <row r="1035">
      <c r="M1035" s="5" t="s">
        <v>11406</v>
      </c>
      <c r="R1035" s="5" t="s">
        <v>11407</v>
      </c>
      <c r="S1035" s="5" t="s">
        <v>11408</v>
      </c>
      <c r="W1035" s="1" t="s">
        <v>11409</v>
      </c>
      <c r="X1035" s="5" t="s">
        <v>11331</v>
      </c>
      <c r="Y1035" s="5" t="s">
        <v>11410</v>
      </c>
      <c r="Z1035" s="95" t="s">
        <v>11411</v>
      </c>
      <c r="AA1035" s="95" t="s">
        <v>11412</v>
      </c>
      <c r="AB1035" s="5" t="s">
        <v>11413</v>
      </c>
      <c r="AC1035" s="5" t="s">
        <v>11414</v>
      </c>
      <c r="AD1035" s="5" t="s">
        <v>11415</v>
      </c>
      <c r="AE1035" s="5" t="s">
        <v>11416</v>
      </c>
      <c r="AF1035" s="5" t="s">
        <v>11417</v>
      </c>
    </row>
    <row r="1036">
      <c r="M1036" s="5" t="s">
        <v>662</v>
      </c>
      <c r="R1036" s="5" t="s">
        <v>11418</v>
      </c>
      <c r="S1036" s="5" t="s">
        <v>11394</v>
      </c>
      <c r="W1036" s="1" t="s">
        <v>11419</v>
      </c>
      <c r="X1036" s="5" t="s">
        <v>11420</v>
      </c>
      <c r="Y1036" s="5" t="s">
        <v>11421</v>
      </c>
      <c r="Z1036" s="95" t="s">
        <v>11422</v>
      </c>
      <c r="AA1036" s="95" t="s">
        <v>11423</v>
      </c>
      <c r="AB1036" s="5" t="s">
        <v>11424</v>
      </c>
      <c r="AC1036" s="5" t="s">
        <v>11425</v>
      </c>
      <c r="AD1036" s="5" t="s">
        <v>11426</v>
      </c>
      <c r="AE1036" s="5" t="s">
        <v>11427</v>
      </c>
      <c r="AF1036" s="5" t="s">
        <v>11428</v>
      </c>
    </row>
    <row r="1037">
      <c r="M1037" s="5" t="s">
        <v>584</v>
      </c>
      <c r="R1037" s="5" t="s">
        <v>11074</v>
      </c>
      <c r="S1037" s="5" t="s">
        <v>11407</v>
      </c>
      <c r="W1037" s="1" t="s">
        <v>2612</v>
      </c>
      <c r="X1037" s="5" t="s">
        <v>3204</v>
      </c>
      <c r="Y1037" s="5" t="s">
        <v>11429</v>
      </c>
      <c r="Z1037" s="95" t="s">
        <v>11430</v>
      </c>
      <c r="AA1037" s="95" t="s">
        <v>11431</v>
      </c>
      <c r="AB1037" s="5" t="s">
        <v>11432</v>
      </c>
      <c r="AC1037" s="5" t="s">
        <v>11433</v>
      </c>
      <c r="AD1037" s="5" t="s">
        <v>1544</v>
      </c>
      <c r="AE1037" s="5" t="s">
        <v>11434</v>
      </c>
      <c r="AF1037" s="5" t="s">
        <v>11435</v>
      </c>
    </row>
    <row r="1038">
      <c r="M1038" s="5" t="s">
        <v>11436</v>
      </c>
      <c r="R1038" s="5" t="s">
        <v>11437</v>
      </c>
      <c r="S1038" s="5" t="s">
        <v>11438</v>
      </c>
      <c r="W1038" s="1" t="s">
        <v>6419</v>
      </c>
      <c r="X1038" s="5" t="s">
        <v>11439</v>
      </c>
      <c r="Y1038" s="5" t="s">
        <v>11440</v>
      </c>
      <c r="Z1038" s="95" t="s">
        <v>11441</v>
      </c>
      <c r="AA1038" s="95" t="s">
        <v>11442</v>
      </c>
      <c r="AB1038" s="5" t="s">
        <v>11443</v>
      </c>
      <c r="AC1038" s="5" t="s">
        <v>4560</v>
      </c>
      <c r="AD1038" s="5" t="s">
        <v>11444</v>
      </c>
      <c r="AE1038" s="5" t="s">
        <v>11445</v>
      </c>
      <c r="AF1038" s="5" t="s">
        <v>11446</v>
      </c>
    </row>
    <row r="1039">
      <c r="M1039" s="5" t="s">
        <v>11447</v>
      </c>
      <c r="R1039" s="5" t="s">
        <v>11448</v>
      </c>
      <c r="S1039" s="5" t="s">
        <v>11449</v>
      </c>
      <c r="W1039" s="5" t="s">
        <v>11450</v>
      </c>
      <c r="X1039" s="5" t="s">
        <v>11451</v>
      </c>
      <c r="Y1039" s="5" t="s">
        <v>11452</v>
      </c>
      <c r="Z1039" s="95" t="s">
        <v>11453</v>
      </c>
      <c r="AA1039" s="95" t="s">
        <v>8766</v>
      </c>
      <c r="AB1039" s="5" t="s">
        <v>11454</v>
      </c>
      <c r="AC1039" s="5" t="s">
        <v>11455</v>
      </c>
      <c r="AD1039" s="5" t="s">
        <v>11456</v>
      </c>
      <c r="AE1039" s="5" t="s">
        <v>11457</v>
      </c>
      <c r="AF1039" s="5" t="s">
        <v>11458</v>
      </c>
    </row>
    <row r="1040">
      <c r="M1040" s="5" t="s">
        <v>495</v>
      </c>
      <c r="R1040" s="5" t="s">
        <v>11459</v>
      </c>
      <c r="S1040" s="5" t="s">
        <v>11460</v>
      </c>
      <c r="W1040" s="106" t="s">
        <v>3881</v>
      </c>
      <c r="X1040" s="5" t="s">
        <v>11461</v>
      </c>
      <c r="Y1040" s="5" t="s">
        <v>11462</v>
      </c>
      <c r="Z1040" s="95" t="s">
        <v>11463</v>
      </c>
      <c r="AA1040" s="95" t="s">
        <v>321</v>
      </c>
      <c r="AB1040" s="5" t="s">
        <v>11464</v>
      </c>
      <c r="AC1040" s="5" t="s">
        <v>11465</v>
      </c>
      <c r="AD1040" s="5" t="s">
        <v>11466</v>
      </c>
      <c r="AE1040" s="5" t="s">
        <v>11467</v>
      </c>
      <c r="AF1040" s="5" t="s">
        <v>11468</v>
      </c>
    </row>
    <row r="1041">
      <c r="M1041" s="5" t="s">
        <v>867</v>
      </c>
      <c r="R1041" s="5" t="s">
        <v>11113</v>
      </c>
      <c r="S1041" s="5" t="s">
        <v>11469</v>
      </c>
      <c r="W1041" s="85" t="s">
        <v>2522</v>
      </c>
      <c r="X1041" s="5" t="s">
        <v>11189</v>
      </c>
      <c r="Y1041" s="5" t="s">
        <v>11470</v>
      </c>
      <c r="Z1041" s="95" t="s">
        <v>11471</v>
      </c>
      <c r="AA1041" s="95" t="s">
        <v>10950</v>
      </c>
      <c r="AB1041" s="5" t="s">
        <v>11472</v>
      </c>
      <c r="AC1041" s="5" t="s">
        <v>11473</v>
      </c>
      <c r="AD1041" s="5" t="s">
        <v>4858</v>
      </c>
      <c r="AE1041" s="5" t="s">
        <v>11474</v>
      </c>
      <c r="AF1041" s="5" t="s">
        <v>11475</v>
      </c>
    </row>
    <row r="1042">
      <c r="M1042" s="5" t="s">
        <v>3424</v>
      </c>
      <c r="R1042" s="5" t="s">
        <v>11476</v>
      </c>
      <c r="S1042" s="5" t="s">
        <v>11477</v>
      </c>
      <c r="W1042" s="1" t="s">
        <v>11478</v>
      </c>
      <c r="X1042" s="5" t="s">
        <v>11479</v>
      </c>
      <c r="Y1042" s="5" t="s">
        <v>11451</v>
      </c>
      <c r="Z1042" s="95" t="s">
        <v>11480</v>
      </c>
      <c r="AA1042" s="95" t="s">
        <v>11481</v>
      </c>
      <c r="AB1042" s="5" t="s">
        <v>11482</v>
      </c>
      <c r="AC1042" s="5" t="s">
        <v>11483</v>
      </c>
      <c r="AD1042" s="5" t="s">
        <v>11484</v>
      </c>
      <c r="AE1042" s="5" t="s">
        <v>11485</v>
      </c>
      <c r="AF1042" s="5" t="s">
        <v>11486</v>
      </c>
    </row>
    <row r="1043">
      <c r="M1043" s="5" t="s">
        <v>11487</v>
      </c>
      <c r="R1043" s="5" t="s">
        <v>11129</v>
      </c>
      <c r="S1043" s="5" t="s">
        <v>11488</v>
      </c>
      <c r="W1043" s="1" t="s">
        <v>11489</v>
      </c>
      <c r="X1043" s="5" t="s">
        <v>11490</v>
      </c>
      <c r="Y1043" s="5" t="s">
        <v>11461</v>
      </c>
      <c r="Z1043" s="95" t="s">
        <v>11491</v>
      </c>
      <c r="AA1043" s="95" t="s">
        <v>11492</v>
      </c>
      <c r="AB1043" s="5" t="s">
        <v>11493</v>
      </c>
      <c r="AC1043" s="5" t="s">
        <v>11494</v>
      </c>
      <c r="AD1043" s="5" t="s">
        <v>11495</v>
      </c>
      <c r="AE1043" s="5" t="s">
        <v>11470</v>
      </c>
      <c r="AF1043" s="5" t="s">
        <v>4973</v>
      </c>
    </row>
    <row r="1044">
      <c r="M1044" s="5" t="s">
        <v>1970</v>
      </c>
      <c r="R1044" s="5" t="s">
        <v>11496</v>
      </c>
      <c r="S1044" s="5" t="s">
        <v>11497</v>
      </c>
      <c r="W1044" s="1" t="s">
        <v>11498</v>
      </c>
      <c r="X1044" s="5" t="s">
        <v>4157</v>
      </c>
      <c r="Y1044" s="5" t="s">
        <v>1580</v>
      </c>
      <c r="Z1044" s="95" t="s">
        <v>11499</v>
      </c>
      <c r="AA1044" s="95" t="s">
        <v>11500</v>
      </c>
      <c r="AB1044" s="5" t="s">
        <v>821</v>
      </c>
      <c r="AC1044" s="5" t="s">
        <v>11501</v>
      </c>
      <c r="AD1044" s="5" t="s">
        <v>11502</v>
      </c>
      <c r="AE1044" s="5" t="s">
        <v>11503</v>
      </c>
      <c r="AF1044" s="5" t="s">
        <v>11504</v>
      </c>
    </row>
    <row r="1045">
      <c r="M1045" s="5" t="s">
        <v>499</v>
      </c>
      <c r="R1045" s="5" t="s">
        <v>11505</v>
      </c>
      <c r="S1045" s="5" t="s">
        <v>11506</v>
      </c>
      <c r="W1045" s="1" t="s">
        <v>1141</v>
      </c>
      <c r="X1045" s="5" t="s">
        <v>11507</v>
      </c>
      <c r="Y1045" s="5" t="s">
        <v>11508</v>
      </c>
      <c r="Z1045" s="95" t="s">
        <v>11509</v>
      </c>
      <c r="AA1045" s="95" t="s">
        <v>11510</v>
      </c>
      <c r="AB1045" s="5" t="s">
        <v>11511</v>
      </c>
      <c r="AC1045" s="5" t="s">
        <v>11512</v>
      </c>
      <c r="AD1045" s="5" t="s">
        <v>11513</v>
      </c>
      <c r="AE1045" s="5" t="s">
        <v>11514</v>
      </c>
      <c r="AF1045" s="5" t="s">
        <v>11515</v>
      </c>
    </row>
    <row r="1046">
      <c r="M1046" s="5" t="s">
        <v>1865</v>
      </c>
      <c r="R1046" s="5" t="s">
        <v>11516</v>
      </c>
      <c r="S1046" s="5" t="s">
        <v>11517</v>
      </c>
      <c r="W1046" s="1" t="s">
        <v>11518</v>
      </c>
      <c r="X1046" s="5" t="s">
        <v>11519</v>
      </c>
      <c r="Y1046" s="5" t="s">
        <v>4789</v>
      </c>
      <c r="Z1046" s="95" t="s">
        <v>11520</v>
      </c>
      <c r="AA1046" s="95" t="s">
        <v>11521</v>
      </c>
      <c r="AB1046" s="5" t="s">
        <v>11522</v>
      </c>
      <c r="AC1046" s="5" t="s">
        <v>11523</v>
      </c>
      <c r="AD1046" s="5" t="s">
        <v>11524</v>
      </c>
      <c r="AE1046" s="5" t="s">
        <v>11525</v>
      </c>
      <c r="AF1046" s="5" t="s">
        <v>11526</v>
      </c>
    </row>
    <row r="1047">
      <c r="M1047" s="5" t="s">
        <v>1393</v>
      </c>
      <c r="R1047" s="5" t="s">
        <v>11158</v>
      </c>
      <c r="S1047" s="5" t="s">
        <v>11527</v>
      </c>
      <c r="W1047" s="1" t="s">
        <v>2133</v>
      </c>
      <c r="X1047" s="5" t="s">
        <v>6047</v>
      </c>
      <c r="Y1047" s="5" t="s">
        <v>11528</v>
      </c>
      <c r="Z1047" s="95" t="s">
        <v>11529</v>
      </c>
      <c r="AA1047" s="95" t="s">
        <v>498</v>
      </c>
      <c r="AB1047" s="5" t="s">
        <v>11530</v>
      </c>
      <c r="AC1047" s="5" t="s">
        <v>11531</v>
      </c>
      <c r="AD1047" s="5" t="s">
        <v>11532</v>
      </c>
      <c r="AE1047" s="5" t="s">
        <v>11533</v>
      </c>
      <c r="AF1047" s="5" t="s">
        <v>11534</v>
      </c>
    </row>
    <row r="1048">
      <c r="M1048" s="5" t="s">
        <v>638</v>
      </c>
      <c r="R1048" s="5" t="s">
        <v>11535</v>
      </c>
      <c r="S1048" s="5" t="s">
        <v>11074</v>
      </c>
      <c r="W1048" s="1" t="s">
        <v>11058</v>
      </c>
      <c r="X1048" s="5" t="s">
        <v>11536</v>
      </c>
      <c r="Y1048" s="5" t="s">
        <v>11537</v>
      </c>
      <c r="Z1048" s="95" t="s">
        <v>11538</v>
      </c>
      <c r="AA1048" s="95" t="s">
        <v>11539</v>
      </c>
      <c r="AB1048" s="5" t="s">
        <v>11540</v>
      </c>
      <c r="AC1048" s="5" t="s">
        <v>11541</v>
      </c>
      <c r="AD1048" s="5" t="s">
        <v>11542</v>
      </c>
      <c r="AE1048" s="5" t="s">
        <v>7045</v>
      </c>
      <c r="AF1048" s="5" t="s">
        <v>11543</v>
      </c>
    </row>
    <row r="1049">
      <c r="M1049" s="5" t="s">
        <v>2220</v>
      </c>
      <c r="R1049" s="5" t="s">
        <v>11544</v>
      </c>
      <c r="S1049" s="5" t="s">
        <v>11545</v>
      </c>
      <c r="W1049" s="1" t="s">
        <v>11546</v>
      </c>
      <c r="X1049" s="5" t="s">
        <v>11547</v>
      </c>
      <c r="Y1049" s="5" t="s">
        <v>3871</v>
      </c>
      <c r="Z1049" s="95" t="s">
        <v>11548</v>
      </c>
      <c r="AA1049" s="95" t="s">
        <v>11549</v>
      </c>
      <c r="AB1049" s="5" t="s">
        <v>2650</v>
      </c>
      <c r="AC1049" s="5" t="s">
        <v>11550</v>
      </c>
      <c r="AD1049" s="5" t="s">
        <v>11551</v>
      </c>
      <c r="AE1049" s="5" t="s">
        <v>11552</v>
      </c>
      <c r="AF1049" s="5" t="s">
        <v>11553</v>
      </c>
    </row>
    <row r="1050">
      <c r="M1050" s="5" t="s">
        <v>4803</v>
      </c>
      <c r="R1050" s="5" t="s">
        <v>11554</v>
      </c>
      <c r="S1050" s="5" t="s">
        <v>11555</v>
      </c>
      <c r="W1050" s="1" t="s">
        <v>11556</v>
      </c>
      <c r="X1050" s="5" t="s">
        <v>11557</v>
      </c>
      <c r="Y1050" s="5" t="s">
        <v>11558</v>
      </c>
      <c r="Z1050" s="95" t="s">
        <v>11559</v>
      </c>
      <c r="AA1050" s="95" t="s">
        <v>11560</v>
      </c>
      <c r="AB1050" s="5" t="s">
        <v>11561</v>
      </c>
      <c r="AC1050" s="5" t="s">
        <v>11562</v>
      </c>
      <c r="AD1050" s="5" t="s">
        <v>11563</v>
      </c>
      <c r="AE1050" s="5" t="s">
        <v>11564</v>
      </c>
      <c r="AF1050" s="5" t="s">
        <v>11565</v>
      </c>
    </row>
    <row r="1051">
      <c r="M1051" s="5" t="s">
        <v>569</v>
      </c>
      <c r="R1051" s="5" t="s">
        <v>11566</v>
      </c>
      <c r="S1051" s="5" t="s">
        <v>11567</v>
      </c>
      <c r="W1051" s="1" t="s">
        <v>11568</v>
      </c>
      <c r="X1051" s="5" t="s">
        <v>11569</v>
      </c>
      <c r="Y1051" s="5" t="s">
        <v>11570</v>
      </c>
      <c r="Z1051" s="95" t="s">
        <v>11571</v>
      </c>
      <c r="AA1051" s="95" t="s">
        <v>11572</v>
      </c>
      <c r="AB1051" s="5" t="s">
        <v>11573</v>
      </c>
      <c r="AC1051" s="5" t="s">
        <v>11574</v>
      </c>
      <c r="AD1051" s="5" t="s">
        <v>11575</v>
      </c>
      <c r="AE1051" s="5" t="s">
        <v>11576</v>
      </c>
      <c r="AF1051" s="5" t="s">
        <v>11577</v>
      </c>
    </row>
    <row r="1052">
      <c r="M1052" s="5" t="s">
        <v>11578</v>
      </c>
      <c r="R1052" s="5" t="s">
        <v>11579</v>
      </c>
      <c r="S1052" s="5" t="s">
        <v>11580</v>
      </c>
      <c r="W1052" s="1" t="s">
        <v>9966</v>
      </c>
      <c r="X1052" s="5" t="s">
        <v>11581</v>
      </c>
      <c r="Y1052" s="5" t="s">
        <v>11582</v>
      </c>
      <c r="Z1052" s="95" t="s">
        <v>11583</v>
      </c>
      <c r="AA1052" s="95" t="s">
        <v>902</v>
      </c>
      <c r="AB1052" s="5" t="s">
        <v>11584</v>
      </c>
      <c r="AC1052" s="5" t="s">
        <v>11585</v>
      </c>
      <c r="AD1052" s="5" t="s">
        <v>11586</v>
      </c>
      <c r="AE1052" s="5" t="s">
        <v>11587</v>
      </c>
      <c r="AF1052" s="5" t="s">
        <v>11588</v>
      </c>
    </row>
    <row r="1053">
      <c r="M1053" s="5" t="s">
        <v>11589</v>
      </c>
      <c r="R1053" s="5" t="s">
        <v>11590</v>
      </c>
      <c r="S1053" s="5" t="s">
        <v>11591</v>
      </c>
      <c r="W1053" s="1" t="s">
        <v>10481</v>
      </c>
      <c r="X1053" s="5" t="s">
        <v>11592</v>
      </c>
      <c r="Y1053" s="5" t="s">
        <v>11593</v>
      </c>
      <c r="Z1053" s="95" t="s">
        <v>11594</v>
      </c>
      <c r="AA1053" s="95" t="s">
        <v>11595</v>
      </c>
      <c r="AB1053" s="5" t="s">
        <v>11596</v>
      </c>
      <c r="AC1053" s="5" t="s">
        <v>11597</v>
      </c>
      <c r="AD1053" s="5" t="s">
        <v>11598</v>
      </c>
      <c r="AE1053" s="5" t="s">
        <v>11599</v>
      </c>
      <c r="AF1053" s="5" t="s">
        <v>11600</v>
      </c>
    </row>
    <row r="1054">
      <c r="M1054" s="5" t="s">
        <v>11601</v>
      </c>
      <c r="S1054" s="5" t="s">
        <v>11602</v>
      </c>
      <c r="W1054" s="1" t="s">
        <v>4791</v>
      </c>
      <c r="X1054" s="5" t="s">
        <v>11603</v>
      </c>
      <c r="Y1054" s="5" t="s">
        <v>5673</v>
      </c>
      <c r="Z1054" s="95" t="s">
        <v>11604</v>
      </c>
      <c r="AA1054" s="95" t="s">
        <v>11605</v>
      </c>
      <c r="AB1054" s="5" t="s">
        <v>11606</v>
      </c>
      <c r="AC1054" s="5" t="s">
        <v>11607</v>
      </c>
      <c r="AD1054" s="5" t="s">
        <v>11608</v>
      </c>
      <c r="AE1054" s="5" t="s">
        <v>11609</v>
      </c>
      <c r="AF1054" s="5" t="s">
        <v>5339</v>
      </c>
    </row>
    <row r="1055">
      <c r="M1055" s="5" t="s">
        <v>11610</v>
      </c>
      <c r="S1055" s="5" t="s">
        <v>11611</v>
      </c>
      <c r="W1055" s="1" t="s">
        <v>11612</v>
      </c>
      <c r="X1055" s="5" t="s">
        <v>11613</v>
      </c>
      <c r="Y1055" s="5" t="s">
        <v>11614</v>
      </c>
      <c r="Z1055" s="95" t="s">
        <v>11615</v>
      </c>
      <c r="AA1055" s="95" t="s">
        <v>2987</v>
      </c>
      <c r="AB1055" s="5" t="s">
        <v>584</v>
      </c>
      <c r="AC1055" s="5" t="s">
        <v>11616</v>
      </c>
      <c r="AD1055" s="5" t="s">
        <v>11617</v>
      </c>
      <c r="AE1055" s="5" t="s">
        <v>11618</v>
      </c>
      <c r="AF1055" s="5" t="s">
        <v>11619</v>
      </c>
    </row>
    <row r="1056">
      <c r="M1056" s="5" t="s">
        <v>11620</v>
      </c>
      <c r="S1056" s="5" t="s">
        <v>11621</v>
      </c>
      <c r="W1056" s="1" t="s">
        <v>11622</v>
      </c>
      <c r="X1056" s="5" t="s">
        <v>11623</v>
      </c>
      <c r="Y1056" s="5" t="s">
        <v>11624</v>
      </c>
      <c r="Z1056" s="95" t="s">
        <v>11625</v>
      </c>
      <c r="AA1056" s="95" t="s">
        <v>3124</v>
      </c>
      <c r="AB1056" s="5" t="s">
        <v>11626</v>
      </c>
      <c r="AC1056" s="5" t="s">
        <v>11627</v>
      </c>
      <c r="AD1056" s="5" t="s">
        <v>11628</v>
      </c>
      <c r="AE1056" s="5" t="s">
        <v>11629</v>
      </c>
      <c r="AF1056" s="5" t="s">
        <v>11630</v>
      </c>
    </row>
    <row r="1057">
      <c r="M1057" s="5" t="s">
        <v>11631</v>
      </c>
      <c r="S1057" s="5" t="s">
        <v>11632</v>
      </c>
      <c r="W1057" s="1" t="s">
        <v>11633</v>
      </c>
      <c r="X1057" s="5" t="s">
        <v>11634</v>
      </c>
      <c r="Y1057" s="5" t="s">
        <v>11635</v>
      </c>
      <c r="Z1057" s="95" t="s">
        <v>11636</v>
      </c>
      <c r="AA1057" s="95" t="s">
        <v>10394</v>
      </c>
      <c r="AB1057" s="5" t="s">
        <v>11328</v>
      </c>
      <c r="AC1057" s="5" t="s">
        <v>11637</v>
      </c>
      <c r="AD1057" s="5" t="s">
        <v>11638</v>
      </c>
      <c r="AE1057" s="5" t="s">
        <v>11639</v>
      </c>
      <c r="AF1057" s="5" t="s">
        <v>11640</v>
      </c>
    </row>
    <row r="1058">
      <c r="M1058" s="5" t="s">
        <v>11641</v>
      </c>
      <c r="S1058" s="5" t="s">
        <v>11459</v>
      </c>
      <c r="W1058" s="1" t="s">
        <v>402</v>
      </c>
      <c r="X1058" s="5" t="s">
        <v>11642</v>
      </c>
      <c r="Y1058" s="5" t="s">
        <v>11643</v>
      </c>
      <c r="Z1058" s="95" t="s">
        <v>11644</v>
      </c>
      <c r="AA1058" s="95" t="s">
        <v>2280</v>
      </c>
      <c r="AB1058" s="5" t="s">
        <v>867</v>
      </c>
      <c r="AC1058" s="5" t="s">
        <v>11645</v>
      </c>
      <c r="AD1058" s="5" t="s">
        <v>11646</v>
      </c>
      <c r="AE1058" s="5" t="s">
        <v>11647</v>
      </c>
      <c r="AF1058" s="5" t="s">
        <v>11648</v>
      </c>
    </row>
    <row r="1059">
      <c r="M1059" s="5" t="s">
        <v>2528</v>
      </c>
      <c r="S1059" s="5" t="s">
        <v>11649</v>
      </c>
      <c r="W1059" s="1" t="s">
        <v>1783</v>
      </c>
      <c r="X1059" s="5" t="s">
        <v>11650</v>
      </c>
      <c r="Y1059" s="5" t="s">
        <v>11651</v>
      </c>
      <c r="Z1059" s="95" t="s">
        <v>11652</v>
      </c>
      <c r="AA1059" s="95" t="s">
        <v>11653</v>
      </c>
      <c r="AB1059" s="5" t="s">
        <v>1865</v>
      </c>
      <c r="AC1059" s="5" t="s">
        <v>11654</v>
      </c>
      <c r="AD1059" s="5" t="s">
        <v>11655</v>
      </c>
      <c r="AE1059" s="5" t="s">
        <v>11656</v>
      </c>
      <c r="AF1059" s="5" t="s">
        <v>11657</v>
      </c>
    </row>
    <row r="1060">
      <c r="M1060" s="5" t="s">
        <v>10866</v>
      </c>
      <c r="S1060" s="5" t="s">
        <v>9174</v>
      </c>
      <c r="W1060" s="1" t="s">
        <v>11658</v>
      </c>
      <c r="X1060" s="5" t="s">
        <v>6578</v>
      </c>
      <c r="Y1060" s="5" t="s">
        <v>11659</v>
      </c>
      <c r="Z1060" s="95" t="s">
        <v>11660</v>
      </c>
      <c r="AA1060" s="95" t="s">
        <v>11661</v>
      </c>
      <c r="AB1060" s="5" t="s">
        <v>2220</v>
      </c>
      <c r="AC1060" s="5" t="s">
        <v>11662</v>
      </c>
      <c r="AD1060" s="5" t="s">
        <v>11663</v>
      </c>
      <c r="AE1060" s="5" t="s">
        <v>11664</v>
      </c>
      <c r="AF1060" s="5" t="s">
        <v>11665</v>
      </c>
    </row>
    <row r="1061">
      <c r="M1061" s="5" t="s">
        <v>11666</v>
      </c>
      <c r="S1061" s="5" t="s">
        <v>327</v>
      </c>
      <c r="W1061" s="1" t="s">
        <v>11667</v>
      </c>
      <c r="X1061" s="5" t="s">
        <v>11668</v>
      </c>
      <c r="Y1061" s="5" t="s">
        <v>11669</v>
      </c>
      <c r="Z1061" s="95" t="s">
        <v>11670</v>
      </c>
      <c r="AA1061" s="95" t="s">
        <v>5766</v>
      </c>
      <c r="AB1061" s="5" t="s">
        <v>11671</v>
      </c>
      <c r="AC1061" s="5" t="s">
        <v>11672</v>
      </c>
      <c r="AD1061" s="5" t="s">
        <v>11673</v>
      </c>
      <c r="AE1061" s="5" t="s">
        <v>11674</v>
      </c>
      <c r="AF1061" s="5" t="s">
        <v>11675</v>
      </c>
    </row>
    <row r="1062">
      <c r="M1062" s="5" t="s">
        <v>11676</v>
      </c>
      <c r="S1062" s="5" t="s">
        <v>641</v>
      </c>
      <c r="W1062" s="1" t="s">
        <v>355</v>
      </c>
      <c r="X1062" s="5" t="s">
        <v>11677</v>
      </c>
      <c r="Y1062" s="5" t="s">
        <v>11678</v>
      </c>
      <c r="Z1062" s="95" t="s">
        <v>11679</v>
      </c>
      <c r="AA1062" s="95" t="s">
        <v>2804</v>
      </c>
      <c r="AB1062" s="5" t="s">
        <v>11680</v>
      </c>
      <c r="AC1062" s="5" t="s">
        <v>11681</v>
      </c>
      <c r="AD1062" s="5" t="s">
        <v>11682</v>
      </c>
      <c r="AE1062" s="5" t="s">
        <v>11683</v>
      </c>
      <c r="AF1062" s="5" t="s">
        <v>11684</v>
      </c>
    </row>
    <row r="1063">
      <c r="M1063" s="5" t="s">
        <v>11685</v>
      </c>
      <c r="S1063" s="5" t="s">
        <v>11348</v>
      </c>
      <c r="W1063" s="1" t="s">
        <v>11431</v>
      </c>
      <c r="X1063" s="5" t="s">
        <v>11686</v>
      </c>
      <c r="Y1063" s="5" t="s">
        <v>11687</v>
      </c>
      <c r="Z1063" s="95" t="s">
        <v>11688</v>
      </c>
      <c r="AA1063" s="95" t="s">
        <v>3593</v>
      </c>
      <c r="AB1063" s="5" t="s">
        <v>11689</v>
      </c>
      <c r="AC1063" s="5" t="s">
        <v>11690</v>
      </c>
      <c r="AD1063" s="5" t="s">
        <v>11691</v>
      </c>
      <c r="AE1063" s="5" t="s">
        <v>11692</v>
      </c>
      <c r="AF1063" s="5" t="s">
        <v>11693</v>
      </c>
    </row>
    <row r="1064">
      <c r="M1064" s="5" t="s">
        <v>343</v>
      </c>
      <c r="S1064" s="5" t="s">
        <v>11694</v>
      </c>
      <c r="W1064" s="1" t="s">
        <v>11695</v>
      </c>
      <c r="X1064" s="5" t="s">
        <v>3037</v>
      </c>
      <c r="Y1064" s="5" t="s">
        <v>11696</v>
      </c>
      <c r="Z1064" s="95" t="s">
        <v>11697</v>
      </c>
      <c r="AA1064" s="95" t="s">
        <v>11698</v>
      </c>
      <c r="AB1064" s="5" t="s">
        <v>11699</v>
      </c>
      <c r="AC1064" s="5" t="s">
        <v>11700</v>
      </c>
      <c r="AD1064" s="5" t="s">
        <v>11701</v>
      </c>
      <c r="AE1064" s="5" t="s">
        <v>11702</v>
      </c>
      <c r="AF1064" s="5" t="s">
        <v>11703</v>
      </c>
    </row>
    <row r="1065">
      <c r="M1065" s="5" t="s">
        <v>11704</v>
      </c>
      <c r="S1065" s="5" t="s">
        <v>11129</v>
      </c>
      <c r="W1065" s="1" t="s">
        <v>11705</v>
      </c>
      <c r="X1065" s="5" t="s">
        <v>11706</v>
      </c>
      <c r="Y1065" s="5" t="s">
        <v>11707</v>
      </c>
      <c r="Z1065" s="95" t="s">
        <v>11708</v>
      </c>
      <c r="AA1065" s="95" t="s">
        <v>2788</v>
      </c>
      <c r="AB1065" s="5" t="s">
        <v>11709</v>
      </c>
      <c r="AC1065" s="5" t="s">
        <v>11710</v>
      </c>
      <c r="AD1065" s="5" t="s">
        <v>11711</v>
      </c>
      <c r="AE1065" s="5" t="s">
        <v>11712</v>
      </c>
      <c r="AF1065" s="5" t="s">
        <v>11713</v>
      </c>
    </row>
    <row r="1066">
      <c r="M1066" s="5" t="s">
        <v>1938</v>
      </c>
      <c r="S1066" s="5" t="s">
        <v>11144</v>
      </c>
      <c r="W1066" s="1" t="s">
        <v>11714</v>
      </c>
      <c r="X1066" s="5" t="s">
        <v>11715</v>
      </c>
      <c r="Y1066" s="5" t="s">
        <v>11716</v>
      </c>
      <c r="Z1066" s="95" t="s">
        <v>11717</v>
      </c>
      <c r="AA1066" s="95" t="s">
        <v>11718</v>
      </c>
      <c r="AB1066" s="5" t="s">
        <v>11719</v>
      </c>
      <c r="AC1066" s="5" t="s">
        <v>11720</v>
      </c>
      <c r="AD1066" s="5" t="s">
        <v>11721</v>
      </c>
      <c r="AE1066" s="5" t="s">
        <v>11722</v>
      </c>
      <c r="AF1066" s="5" t="s">
        <v>11723</v>
      </c>
    </row>
    <row r="1067">
      <c r="M1067" s="5" t="s">
        <v>1106</v>
      </c>
      <c r="S1067" s="5" t="s">
        <v>11724</v>
      </c>
      <c r="W1067" s="1" t="s">
        <v>11725</v>
      </c>
      <c r="X1067" s="5" t="s">
        <v>4304</v>
      </c>
      <c r="Y1067" s="5" t="s">
        <v>11726</v>
      </c>
      <c r="Z1067" s="95" t="s">
        <v>11727</v>
      </c>
      <c r="AA1067" s="95" t="s">
        <v>4394</v>
      </c>
      <c r="AB1067" s="5" t="s">
        <v>11728</v>
      </c>
      <c r="AC1067" s="5" t="s">
        <v>11729</v>
      </c>
      <c r="AD1067" s="5" t="s">
        <v>11730</v>
      </c>
      <c r="AE1067" s="5" t="s">
        <v>11731</v>
      </c>
      <c r="AF1067" s="5" t="s">
        <v>11732</v>
      </c>
    </row>
    <row r="1068">
      <c r="M1068" s="5" t="s">
        <v>11733</v>
      </c>
      <c r="S1068" s="5" t="s">
        <v>11734</v>
      </c>
      <c r="W1068" s="1" t="s">
        <v>11735</v>
      </c>
      <c r="X1068" s="5" t="s">
        <v>11736</v>
      </c>
      <c r="Y1068" s="5" t="s">
        <v>11737</v>
      </c>
      <c r="Z1068" s="95" t="s">
        <v>11738</v>
      </c>
      <c r="AA1068" s="95" t="s">
        <v>11739</v>
      </c>
      <c r="AB1068" s="5" t="s">
        <v>694</v>
      </c>
      <c r="AC1068" s="5" t="s">
        <v>11740</v>
      </c>
      <c r="AD1068" s="5" t="s">
        <v>11741</v>
      </c>
      <c r="AE1068" s="5" t="s">
        <v>1672</v>
      </c>
      <c r="AF1068" s="5" t="s">
        <v>11742</v>
      </c>
    </row>
    <row r="1069">
      <c r="M1069" s="5" t="s">
        <v>658</v>
      </c>
      <c r="S1069" s="5" t="s">
        <v>11743</v>
      </c>
      <c r="W1069" s="1" t="s">
        <v>1118</v>
      </c>
      <c r="X1069" s="5" t="s">
        <v>11744</v>
      </c>
      <c r="Y1069" s="5" t="s">
        <v>4003</v>
      </c>
      <c r="Z1069" s="95" t="s">
        <v>11745</v>
      </c>
      <c r="AA1069" s="95" t="s">
        <v>480</v>
      </c>
      <c r="AB1069" s="5" t="s">
        <v>2528</v>
      </c>
      <c r="AC1069" s="5" t="s">
        <v>11746</v>
      </c>
      <c r="AD1069" s="5" t="s">
        <v>11747</v>
      </c>
      <c r="AE1069" s="5" t="s">
        <v>11748</v>
      </c>
      <c r="AF1069" s="5" t="s">
        <v>11749</v>
      </c>
    </row>
    <row r="1070">
      <c r="M1070" s="5" t="s">
        <v>11750</v>
      </c>
      <c r="S1070" s="5" t="s">
        <v>11516</v>
      </c>
      <c r="W1070" s="1" t="s">
        <v>11751</v>
      </c>
      <c r="X1070" s="5" t="s">
        <v>11752</v>
      </c>
      <c r="Y1070" s="5" t="s">
        <v>4039</v>
      </c>
      <c r="Z1070" s="95" t="s">
        <v>11753</v>
      </c>
      <c r="AA1070" s="95" t="s">
        <v>2155</v>
      </c>
      <c r="AB1070" s="5" t="s">
        <v>11754</v>
      </c>
      <c r="AC1070" s="5" t="s">
        <v>11476</v>
      </c>
      <c r="AD1070" s="5" t="s">
        <v>11755</v>
      </c>
      <c r="AE1070" s="5" t="s">
        <v>11756</v>
      </c>
      <c r="AF1070" s="5" t="s">
        <v>11757</v>
      </c>
    </row>
    <row r="1071">
      <c r="M1071" s="5" t="s">
        <v>2772</v>
      </c>
      <c r="S1071" s="5" t="s">
        <v>11758</v>
      </c>
      <c r="W1071" s="1" t="s">
        <v>11759</v>
      </c>
      <c r="X1071" s="5" t="s">
        <v>11760</v>
      </c>
      <c r="Y1071" s="5" t="s">
        <v>11761</v>
      </c>
      <c r="Z1071" s="95" t="s">
        <v>11762</v>
      </c>
      <c r="AA1071" s="95" t="s">
        <v>10361</v>
      </c>
      <c r="AB1071" s="5" t="s">
        <v>11763</v>
      </c>
      <c r="AC1071" s="5" t="s">
        <v>11764</v>
      </c>
      <c r="AD1071" s="5" t="s">
        <v>11765</v>
      </c>
      <c r="AE1071" s="5" t="s">
        <v>11766</v>
      </c>
      <c r="AF1071" s="5" t="s">
        <v>11767</v>
      </c>
    </row>
    <row r="1072">
      <c r="M1072" s="5" t="s">
        <v>3871</v>
      </c>
      <c r="S1072" s="5" t="s">
        <v>11158</v>
      </c>
      <c r="W1072" s="1" t="s">
        <v>11768</v>
      </c>
      <c r="X1072" s="5" t="s">
        <v>1732</v>
      </c>
      <c r="Y1072" s="5" t="s">
        <v>11769</v>
      </c>
      <c r="Z1072" s="95" t="s">
        <v>11770</v>
      </c>
      <c r="AA1072" s="95" t="s">
        <v>396</v>
      </c>
      <c r="AB1072" s="5" t="s">
        <v>11771</v>
      </c>
      <c r="AC1072" s="5" t="s">
        <v>11772</v>
      </c>
      <c r="AD1072" s="5" t="s">
        <v>11773</v>
      </c>
      <c r="AE1072" s="5" t="s">
        <v>11774</v>
      </c>
      <c r="AF1072" s="5" t="s">
        <v>11775</v>
      </c>
    </row>
    <row r="1073">
      <c r="M1073" s="5" t="s">
        <v>11776</v>
      </c>
      <c r="S1073" s="5" t="s">
        <v>11777</v>
      </c>
      <c r="W1073" s="1" t="s">
        <v>11778</v>
      </c>
      <c r="X1073" s="5" t="s">
        <v>11779</v>
      </c>
      <c r="Y1073" s="5" t="s">
        <v>11780</v>
      </c>
      <c r="Z1073" s="95" t="s">
        <v>11781</v>
      </c>
      <c r="AA1073" s="95" t="s">
        <v>11782</v>
      </c>
      <c r="AB1073" s="5" t="s">
        <v>1517</v>
      </c>
      <c r="AC1073" s="5" t="s">
        <v>10454</v>
      </c>
      <c r="AD1073" s="5" t="s">
        <v>11783</v>
      </c>
      <c r="AE1073" s="5" t="s">
        <v>10862</v>
      </c>
      <c r="AF1073" s="5" t="s">
        <v>11784</v>
      </c>
    </row>
    <row r="1074">
      <c r="M1074" s="5" t="s">
        <v>306</v>
      </c>
      <c r="S1074" s="5" t="s">
        <v>324</v>
      </c>
      <c r="W1074" s="1" t="s">
        <v>11785</v>
      </c>
      <c r="X1074" s="5" t="s">
        <v>11786</v>
      </c>
      <c r="Y1074" s="5" t="s">
        <v>1815</v>
      </c>
      <c r="Z1074" s="95" t="s">
        <v>11787</v>
      </c>
      <c r="AA1074" s="95" t="s">
        <v>11788</v>
      </c>
      <c r="AB1074" s="5" t="s">
        <v>327</v>
      </c>
      <c r="AC1074" s="5" t="s">
        <v>11789</v>
      </c>
      <c r="AD1074" s="5" t="s">
        <v>11790</v>
      </c>
      <c r="AE1074" s="5" t="s">
        <v>8674</v>
      </c>
      <c r="AF1074" s="5" t="s">
        <v>5001</v>
      </c>
    </row>
    <row r="1075">
      <c r="M1075" s="5" t="s">
        <v>11791</v>
      </c>
      <c r="S1075" s="5" t="s">
        <v>11168</v>
      </c>
      <c r="W1075" s="1" t="s">
        <v>11792</v>
      </c>
      <c r="X1075" s="5" t="s">
        <v>11793</v>
      </c>
      <c r="Y1075" s="5" t="s">
        <v>11794</v>
      </c>
      <c r="Z1075" s="95" t="s">
        <v>11795</v>
      </c>
      <c r="AA1075" s="95" t="s">
        <v>7691</v>
      </c>
      <c r="AB1075" s="5" t="s">
        <v>11796</v>
      </c>
      <c r="AC1075" s="5" t="s">
        <v>11797</v>
      </c>
      <c r="AD1075" s="5" t="s">
        <v>6538</v>
      </c>
      <c r="AE1075" s="5" t="s">
        <v>11798</v>
      </c>
      <c r="AF1075" s="5" t="s">
        <v>11799</v>
      </c>
    </row>
    <row r="1076">
      <c r="M1076" s="5" t="s">
        <v>2921</v>
      </c>
      <c r="S1076" s="5" t="s">
        <v>11800</v>
      </c>
      <c r="W1076" s="1" t="s">
        <v>11801</v>
      </c>
      <c r="X1076" s="5" t="s">
        <v>11802</v>
      </c>
      <c r="Y1076" s="5" t="s">
        <v>3037</v>
      </c>
      <c r="Z1076" s="95" t="s">
        <v>11803</v>
      </c>
      <c r="AA1076" s="95" t="s">
        <v>3729</v>
      </c>
      <c r="AB1076" s="5" t="s">
        <v>1878</v>
      </c>
      <c r="AC1076" s="5" t="s">
        <v>11804</v>
      </c>
      <c r="AD1076" s="5" t="s">
        <v>11805</v>
      </c>
      <c r="AE1076" s="5" t="s">
        <v>11806</v>
      </c>
      <c r="AF1076" s="5" t="s">
        <v>11807</v>
      </c>
    </row>
    <row r="1077">
      <c r="M1077" s="5" t="s">
        <v>965</v>
      </c>
      <c r="S1077" s="5" t="s">
        <v>3206</v>
      </c>
      <c r="W1077" s="1" t="s">
        <v>11808</v>
      </c>
      <c r="X1077" s="5" t="s">
        <v>11809</v>
      </c>
      <c r="Y1077" s="5" t="s">
        <v>11810</v>
      </c>
      <c r="Z1077" s="95" t="s">
        <v>11811</v>
      </c>
      <c r="AA1077" s="95" t="s">
        <v>11812</v>
      </c>
      <c r="AB1077" s="5" t="s">
        <v>11813</v>
      </c>
      <c r="AC1077" s="5" t="s">
        <v>11814</v>
      </c>
      <c r="AD1077" s="5" t="s">
        <v>11815</v>
      </c>
      <c r="AE1077" s="5" t="s">
        <v>11816</v>
      </c>
      <c r="AF1077" s="5" t="s">
        <v>11817</v>
      </c>
    </row>
    <row r="1078">
      <c r="M1078" s="5" t="s">
        <v>1658</v>
      </c>
      <c r="S1078" s="5" t="s">
        <v>11818</v>
      </c>
      <c r="W1078" s="1" t="s">
        <v>4656</v>
      </c>
      <c r="X1078" s="5" t="s">
        <v>11819</v>
      </c>
      <c r="Y1078" s="5" t="s">
        <v>7096</v>
      </c>
      <c r="Z1078" s="95" t="s">
        <v>11820</v>
      </c>
      <c r="AA1078" s="95" t="s">
        <v>11821</v>
      </c>
      <c r="AB1078" s="5" t="s">
        <v>11822</v>
      </c>
      <c r="AC1078" s="5" t="s">
        <v>11823</v>
      </c>
      <c r="AD1078" s="5" t="s">
        <v>11824</v>
      </c>
      <c r="AE1078" s="5" t="s">
        <v>11825</v>
      </c>
      <c r="AF1078" s="5" t="s">
        <v>11826</v>
      </c>
    </row>
    <row r="1079">
      <c r="M1079" s="5" t="s">
        <v>11827</v>
      </c>
      <c r="S1079" s="5" t="s">
        <v>11828</v>
      </c>
      <c r="W1079" s="1" t="s">
        <v>11829</v>
      </c>
      <c r="X1079" s="5" t="s">
        <v>11830</v>
      </c>
      <c r="Y1079" s="5" t="s">
        <v>11831</v>
      </c>
      <c r="Z1079" s="95" t="s">
        <v>11832</v>
      </c>
      <c r="AA1079" s="95" t="s">
        <v>1020</v>
      </c>
      <c r="AB1079" s="5" t="s">
        <v>11833</v>
      </c>
      <c r="AC1079" s="5" t="s">
        <v>11834</v>
      </c>
      <c r="AE1079" s="5" t="s">
        <v>11835</v>
      </c>
      <c r="AF1079" s="5" t="s">
        <v>4955</v>
      </c>
    </row>
    <row r="1080">
      <c r="M1080" s="5" t="s">
        <v>11836</v>
      </c>
      <c r="S1080" s="5" t="s">
        <v>11837</v>
      </c>
      <c r="W1080" s="1" t="s">
        <v>11838</v>
      </c>
      <c r="X1080" s="5" t="s">
        <v>11839</v>
      </c>
      <c r="Y1080" s="5" t="s">
        <v>11840</v>
      </c>
      <c r="Z1080" s="95" t="s">
        <v>11841</v>
      </c>
      <c r="AA1080" s="95" t="s">
        <v>10369</v>
      </c>
      <c r="AB1080" s="5" t="s">
        <v>2664</v>
      </c>
      <c r="AC1080" s="5" t="s">
        <v>11842</v>
      </c>
      <c r="AE1080" s="5" t="s">
        <v>11843</v>
      </c>
      <c r="AF1080" s="5" t="s">
        <v>11844</v>
      </c>
    </row>
    <row r="1081">
      <c r="M1081" s="5" t="s">
        <v>620</v>
      </c>
      <c r="S1081" s="5" t="s">
        <v>11845</v>
      </c>
      <c r="W1081" s="1" t="s">
        <v>11846</v>
      </c>
      <c r="X1081" s="5" t="s">
        <v>11847</v>
      </c>
      <c r="Y1081" s="5" t="s">
        <v>11848</v>
      </c>
      <c r="Z1081" s="95" t="s">
        <v>11849</v>
      </c>
      <c r="AA1081" s="95" t="s">
        <v>11850</v>
      </c>
      <c r="AB1081" s="5" t="s">
        <v>11851</v>
      </c>
      <c r="AC1081" s="5" t="s">
        <v>11852</v>
      </c>
      <c r="AE1081" s="5" t="s">
        <v>11853</v>
      </c>
      <c r="AF1081" s="5" t="s">
        <v>11854</v>
      </c>
    </row>
    <row r="1082">
      <c r="M1082" s="5" t="s">
        <v>929</v>
      </c>
      <c r="S1082" s="5" t="s">
        <v>11855</v>
      </c>
      <c r="W1082" s="1" t="s">
        <v>11856</v>
      </c>
      <c r="X1082" s="5" t="s">
        <v>11857</v>
      </c>
      <c r="Y1082" s="5" t="s">
        <v>11858</v>
      </c>
      <c r="Z1082" s="95" t="s">
        <v>11859</v>
      </c>
      <c r="AA1082" s="95" t="s">
        <v>11860</v>
      </c>
      <c r="AB1082" s="5" t="s">
        <v>11861</v>
      </c>
      <c r="AC1082" s="5" t="s">
        <v>11862</v>
      </c>
      <c r="AE1082" s="5" t="s">
        <v>11863</v>
      </c>
      <c r="AF1082" s="5" t="s">
        <v>11864</v>
      </c>
    </row>
    <row r="1083">
      <c r="M1083" s="5" t="s">
        <v>11865</v>
      </c>
      <c r="S1083" s="5" t="s">
        <v>306</v>
      </c>
      <c r="W1083" s="1" t="s">
        <v>11866</v>
      </c>
      <c r="X1083" s="5" t="s">
        <v>11867</v>
      </c>
      <c r="Y1083" s="5" t="s">
        <v>2435</v>
      </c>
      <c r="Z1083" s="95" t="s">
        <v>11868</v>
      </c>
      <c r="AA1083" s="95" t="s">
        <v>11869</v>
      </c>
      <c r="AB1083" s="5" t="s">
        <v>11870</v>
      </c>
      <c r="AC1083" s="5" t="s">
        <v>11871</v>
      </c>
      <c r="AE1083" s="5" t="s">
        <v>6409</v>
      </c>
      <c r="AF1083" s="5" t="s">
        <v>11872</v>
      </c>
    </row>
    <row r="1084">
      <c r="M1084" s="5" t="s">
        <v>1725</v>
      </c>
      <c r="S1084" s="5" t="s">
        <v>11873</v>
      </c>
      <c r="X1084" s="5" t="s">
        <v>11874</v>
      </c>
      <c r="Y1084" s="5" t="s">
        <v>11875</v>
      </c>
      <c r="Z1084" s="95" t="s">
        <v>11876</v>
      </c>
      <c r="AA1084" s="95" t="s">
        <v>2134</v>
      </c>
      <c r="AB1084" s="5" t="s">
        <v>11877</v>
      </c>
      <c r="AC1084" s="5" t="s">
        <v>11878</v>
      </c>
      <c r="AE1084" s="5" t="s">
        <v>11879</v>
      </c>
      <c r="AF1084" s="5" t="s">
        <v>11880</v>
      </c>
    </row>
    <row r="1085">
      <c r="M1085" s="5" t="s">
        <v>11029</v>
      </c>
      <c r="S1085" s="5" t="s">
        <v>11881</v>
      </c>
      <c r="X1085" s="5" t="s">
        <v>11882</v>
      </c>
      <c r="Y1085" s="5" t="s">
        <v>11883</v>
      </c>
      <c r="Z1085" s="95" t="s">
        <v>11876</v>
      </c>
      <c r="AA1085" s="95" t="s">
        <v>11884</v>
      </c>
      <c r="AB1085" s="5" t="s">
        <v>11885</v>
      </c>
      <c r="AC1085" s="5" t="s">
        <v>11886</v>
      </c>
      <c r="AE1085" s="5" t="s">
        <v>11887</v>
      </c>
      <c r="AF1085" s="5" t="s">
        <v>11888</v>
      </c>
    </row>
    <row r="1086">
      <c r="M1086" s="5" t="s">
        <v>10531</v>
      </c>
      <c r="S1086" s="5" t="s">
        <v>11544</v>
      </c>
      <c r="X1086" s="5" t="s">
        <v>11889</v>
      </c>
      <c r="Y1086" s="5" t="s">
        <v>11890</v>
      </c>
      <c r="Z1086" s="95" t="s">
        <v>11891</v>
      </c>
      <c r="AA1086" s="95" t="s">
        <v>11892</v>
      </c>
      <c r="AB1086" s="5" t="s">
        <v>1605</v>
      </c>
      <c r="AC1086" s="5" t="s">
        <v>11893</v>
      </c>
      <c r="AE1086" s="5" t="s">
        <v>11894</v>
      </c>
      <c r="AF1086" s="5" t="s">
        <v>11895</v>
      </c>
    </row>
    <row r="1087">
      <c r="M1087" s="5" t="s">
        <v>11896</v>
      </c>
      <c r="S1087" s="5" t="s">
        <v>11198</v>
      </c>
      <c r="X1087" s="5" t="s">
        <v>11897</v>
      </c>
      <c r="Y1087" s="5" t="s">
        <v>11898</v>
      </c>
      <c r="Z1087" s="95" t="s">
        <v>11899</v>
      </c>
      <c r="AA1087" s="95" t="s">
        <v>11900</v>
      </c>
      <c r="AB1087" s="5" t="s">
        <v>11901</v>
      </c>
      <c r="AC1087" s="5" t="s">
        <v>11902</v>
      </c>
      <c r="AE1087" s="5" t="s">
        <v>11903</v>
      </c>
      <c r="AF1087" s="5" t="s">
        <v>11904</v>
      </c>
    </row>
    <row r="1088">
      <c r="M1088" s="5" t="s">
        <v>3997</v>
      </c>
      <c r="S1088" s="5" t="s">
        <v>11905</v>
      </c>
      <c r="X1088" s="5" t="s">
        <v>11906</v>
      </c>
      <c r="Y1088" s="5" t="s">
        <v>11907</v>
      </c>
      <c r="Z1088" s="95" t="s">
        <v>11908</v>
      </c>
      <c r="AA1088" s="95" t="s">
        <v>11909</v>
      </c>
      <c r="AB1088" s="5" t="s">
        <v>11910</v>
      </c>
      <c r="AC1088" s="5" t="s">
        <v>11911</v>
      </c>
      <c r="AE1088" s="5" t="s">
        <v>366</v>
      </c>
      <c r="AF1088" s="5" t="s">
        <v>11912</v>
      </c>
    </row>
    <row r="1089">
      <c r="M1089" s="5" t="s">
        <v>11913</v>
      </c>
      <c r="S1089" s="5" t="s">
        <v>11221</v>
      </c>
      <c r="X1089" s="5" t="s">
        <v>11914</v>
      </c>
      <c r="Y1089" s="5" t="s">
        <v>11915</v>
      </c>
      <c r="Z1089" s="95" t="s">
        <v>11916</v>
      </c>
      <c r="AA1089" s="95" t="s">
        <v>11917</v>
      </c>
      <c r="AB1089" s="5" t="s">
        <v>11918</v>
      </c>
      <c r="AC1089" s="5" t="s">
        <v>1701</v>
      </c>
      <c r="AE1089" s="5" t="s">
        <v>11919</v>
      </c>
      <c r="AF1089" s="5" t="s">
        <v>11920</v>
      </c>
    </row>
    <row r="1090">
      <c r="M1090" s="5" t="s">
        <v>11921</v>
      </c>
      <c r="S1090" s="5" t="s">
        <v>11579</v>
      </c>
      <c r="X1090" s="5" t="s">
        <v>11922</v>
      </c>
      <c r="Y1090" s="5" t="s">
        <v>11923</v>
      </c>
      <c r="Z1090" s="95" t="s">
        <v>11924</v>
      </c>
      <c r="AA1090" s="95" t="s">
        <v>11925</v>
      </c>
      <c r="AB1090" s="5" t="s">
        <v>11926</v>
      </c>
      <c r="AC1090" s="5" t="s">
        <v>3997</v>
      </c>
      <c r="AE1090" s="5" t="s">
        <v>979</v>
      </c>
      <c r="AF1090" s="5" t="s">
        <v>11927</v>
      </c>
    </row>
    <row r="1091">
      <c r="M1091" s="5" t="s">
        <v>1739</v>
      </c>
      <c r="S1091" s="5" t="s">
        <v>363</v>
      </c>
      <c r="X1091" s="5" t="s">
        <v>11928</v>
      </c>
      <c r="Y1091" s="5" t="s">
        <v>11929</v>
      </c>
      <c r="Z1091" s="95" t="s">
        <v>11930</v>
      </c>
      <c r="AA1091" s="87"/>
      <c r="AB1091" s="5" t="s">
        <v>11931</v>
      </c>
      <c r="AC1091" s="5" t="s">
        <v>11932</v>
      </c>
      <c r="AE1091" s="5" t="s">
        <v>11933</v>
      </c>
      <c r="AF1091" s="5" t="s">
        <v>5575</v>
      </c>
    </row>
    <row r="1092">
      <c r="M1092" s="5" t="s">
        <v>11934</v>
      </c>
      <c r="S1092" s="5" t="s">
        <v>11590</v>
      </c>
      <c r="X1092" s="5" t="s">
        <v>11935</v>
      </c>
      <c r="Y1092" s="5" t="s">
        <v>11857</v>
      </c>
      <c r="Z1092" s="95" t="s">
        <v>11936</v>
      </c>
      <c r="AA1092" s="87"/>
      <c r="AB1092" s="5" t="s">
        <v>11937</v>
      </c>
      <c r="AC1092" s="5" t="s">
        <v>11938</v>
      </c>
      <c r="AE1092" s="5" t="s">
        <v>11939</v>
      </c>
      <c r="AF1092" s="5" t="s">
        <v>11940</v>
      </c>
    </row>
    <row r="1093">
      <c r="M1093" s="5" t="s">
        <v>2435</v>
      </c>
      <c r="S1093" s="5" t="s">
        <v>11941</v>
      </c>
      <c r="X1093" s="5" t="s">
        <v>11942</v>
      </c>
      <c r="Y1093" s="5" t="s">
        <v>11943</v>
      </c>
      <c r="Z1093" s="95" t="s">
        <v>11944</v>
      </c>
      <c r="AA1093" s="87"/>
      <c r="AB1093" s="5" t="s">
        <v>11945</v>
      </c>
      <c r="AC1093" s="5" t="s">
        <v>11946</v>
      </c>
      <c r="AE1093" s="5" t="s">
        <v>11947</v>
      </c>
      <c r="AF1093" s="5" t="s">
        <v>11948</v>
      </c>
    </row>
    <row r="1094">
      <c r="M1094" s="5" t="s">
        <v>11163</v>
      </c>
      <c r="X1094" s="5" t="s">
        <v>1381</v>
      </c>
      <c r="Y1094" s="5" t="s">
        <v>11949</v>
      </c>
      <c r="Z1094" s="95" t="s">
        <v>11950</v>
      </c>
      <c r="AA1094" s="87"/>
      <c r="AB1094" s="5" t="s">
        <v>11951</v>
      </c>
      <c r="AC1094" s="5" t="s">
        <v>11952</v>
      </c>
      <c r="AE1094" s="5" t="s">
        <v>11953</v>
      </c>
      <c r="AF1094" s="5" t="s">
        <v>11954</v>
      </c>
    </row>
    <row r="1095">
      <c r="M1095" s="5" t="s">
        <v>11955</v>
      </c>
      <c r="X1095" s="5" t="s">
        <v>4443</v>
      </c>
      <c r="Y1095" s="5" t="s">
        <v>11956</v>
      </c>
      <c r="Z1095" s="95" t="s">
        <v>11957</v>
      </c>
      <c r="AA1095" s="87"/>
      <c r="AB1095" s="5" t="s">
        <v>11958</v>
      </c>
      <c r="AC1095" s="5" t="s">
        <v>11959</v>
      </c>
      <c r="AE1095" s="5" t="s">
        <v>11960</v>
      </c>
      <c r="AF1095" s="5" t="s">
        <v>11961</v>
      </c>
    </row>
    <row r="1096">
      <c r="M1096" s="5" t="s">
        <v>11207</v>
      </c>
      <c r="X1096" s="5" t="s">
        <v>6827</v>
      </c>
      <c r="Y1096" s="5" t="s">
        <v>11962</v>
      </c>
      <c r="Z1096" s="95" t="s">
        <v>11963</v>
      </c>
      <c r="AA1096" s="87"/>
      <c r="AB1096" s="5" t="s">
        <v>11964</v>
      </c>
      <c r="AC1096" s="5" t="s">
        <v>11965</v>
      </c>
      <c r="AE1096" s="5" t="s">
        <v>11907</v>
      </c>
      <c r="AF1096" s="5" t="s">
        <v>11966</v>
      </c>
    </row>
    <row r="1097">
      <c r="M1097" s="5" t="s">
        <v>11967</v>
      </c>
      <c r="X1097" s="5" t="s">
        <v>5632</v>
      </c>
      <c r="Y1097" s="5" t="s">
        <v>11968</v>
      </c>
      <c r="Z1097" s="95" t="s">
        <v>11969</v>
      </c>
      <c r="AA1097" s="87"/>
      <c r="AB1097" s="5" t="s">
        <v>10718</v>
      </c>
      <c r="AC1097" s="5" t="s">
        <v>11970</v>
      </c>
      <c r="AE1097" s="5" t="s">
        <v>9827</v>
      </c>
      <c r="AF1097" s="5" t="s">
        <v>11971</v>
      </c>
    </row>
    <row r="1098">
      <c r="M1098" s="5" t="s">
        <v>11972</v>
      </c>
      <c r="X1098" s="5" t="s">
        <v>6595</v>
      </c>
      <c r="Y1098" s="5" t="s">
        <v>11973</v>
      </c>
      <c r="Z1098" s="95" t="s">
        <v>11974</v>
      </c>
      <c r="AA1098" s="87"/>
      <c r="AB1098" s="5" t="s">
        <v>11975</v>
      </c>
      <c r="AC1098" s="5" t="s">
        <v>11976</v>
      </c>
      <c r="AE1098" s="5" t="s">
        <v>11977</v>
      </c>
      <c r="AF1098" s="5" t="s">
        <v>11978</v>
      </c>
    </row>
    <row r="1099">
      <c r="M1099" s="5" t="s">
        <v>11979</v>
      </c>
      <c r="X1099" s="5" t="s">
        <v>11980</v>
      </c>
      <c r="Y1099" s="5" t="s">
        <v>11981</v>
      </c>
      <c r="Z1099" s="95" t="s">
        <v>11974</v>
      </c>
      <c r="AA1099" s="87"/>
      <c r="AB1099" s="5" t="s">
        <v>11982</v>
      </c>
      <c r="AC1099" s="5" t="s">
        <v>11983</v>
      </c>
      <c r="AE1099" s="5" t="s">
        <v>11984</v>
      </c>
      <c r="AF1099" s="5" t="s">
        <v>11985</v>
      </c>
    </row>
    <row r="1100">
      <c r="M1100" s="5" t="s">
        <v>1242</v>
      </c>
      <c r="X1100" s="5" t="s">
        <v>11986</v>
      </c>
      <c r="Y1100" s="5" t="s">
        <v>11987</v>
      </c>
      <c r="Z1100" s="95" t="s">
        <v>11988</v>
      </c>
      <c r="AA1100" s="87"/>
      <c r="AB1100" s="5" t="s">
        <v>11737</v>
      </c>
      <c r="AC1100" s="5" t="s">
        <v>11989</v>
      </c>
      <c r="AE1100" s="5" t="s">
        <v>11990</v>
      </c>
      <c r="AF1100" s="5" t="s">
        <v>11991</v>
      </c>
    </row>
    <row r="1101">
      <c r="M1101" s="5" t="s">
        <v>11992</v>
      </c>
      <c r="X1101" s="5" t="s">
        <v>11993</v>
      </c>
      <c r="Y1101" s="5" t="s">
        <v>11994</v>
      </c>
      <c r="Z1101" s="95" t="s">
        <v>11995</v>
      </c>
      <c r="AA1101" s="87"/>
      <c r="AB1101" s="5" t="s">
        <v>3997</v>
      </c>
      <c r="AC1101" s="5" t="s">
        <v>11996</v>
      </c>
      <c r="AE1101" s="5" t="s">
        <v>11997</v>
      </c>
      <c r="AF1101" s="5" t="s">
        <v>11998</v>
      </c>
    </row>
    <row r="1102">
      <c r="M1102" s="5" t="s">
        <v>11999</v>
      </c>
      <c r="X1102" s="5" t="s">
        <v>12000</v>
      </c>
      <c r="Y1102" s="5" t="s">
        <v>12001</v>
      </c>
      <c r="Z1102" s="95" t="s">
        <v>12002</v>
      </c>
      <c r="AA1102" s="87"/>
      <c r="AB1102" s="5" t="s">
        <v>12003</v>
      </c>
      <c r="AC1102" s="5" t="s">
        <v>12004</v>
      </c>
      <c r="AE1102" s="5" t="s">
        <v>12005</v>
      </c>
      <c r="AF1102" s="5" t="s">
        <v>12006</v>
      </c>
    </row>
    <row r="1103">
      <c r="M1103" s="5" t="s">
        <v>12007</v>
      </c>
      <c r="X1103" s="5" t="s">
        <v>12008</v>
      </c>
      <c r="Y1103" s="5" t="s">
        <v>12009</v>
      </c>
      <c r="Z1103" s="95" t="s">
        <v>12010</v>
      </c>
      <c r="AA1103" s="87"/>
      <c r="AB1103" s="5" t="s">
        <v>12011</v>
      </c>
      <c r="AC1103" s="5" t="s">
        <v>12012</v>
      </c>
      <c r="AE1103" s="5" t="s">
        <v>12013</v>
      </c>
      <c r="AF1103" s="5" t="s">
        <v>12014</v>
      </c>
    </row>
    <row r="1104">
      <c r="M1104" s="5" t="s">
        <v>12015</v>
      </c>
      <c r="Y1104" s="5" t="s">
        <v>12016</v>
      </c>
      <c r="Z1104" s="95" t="s">
        <v>12017</v>
      </c>
      <c r="AA1104" s="87"/>
      <c r="AB1104" s="5" t="s">
        <v>12018</v>
      </c>
      <c r="AC1104" s="5" t="s">
        <v>12019</v>
      </c>
      <c r="AE1104" s="5" t="s">
        <v>12020</v>
      </c>
      <c r="AF1104" s="5" t="s">
        <v>12021</v>
      </c>
    </row>
    <row r="1105">
      <c r="M1105" s="5" t="s">
        <v>3335</v>
      </c>
      <c r="Y1105" s="5" t="s">
        <v>12022</v>
      </c>
      <c r="Z1105" s="95" t="s">
        <v>12023</v>
      </c>
      <c r="AA1105" s="87"/>
      <c r="AB1105" s="5" t="s">
        <v>12024</v>
      </c>
      <c r="AC1105" s="5" t="s">
        <v>12025</v>
      </c>
      <c r="AE1105" s="5" t="s">
        <v>12026</v>
      </c>
      <c r="AF1105" s="5" t="s">
        <v>12027</v>
      </c>
    </row>
    <row r="1106">
      <c r="M1106" s="5"/>
      <c r="Y1106" s="5" t="s">
        <v>1381</v>
      </c>
      <c r="Z1106" s="95" t="s">
        <v>12028</v>
      </c>
      <c r="AA1106" s="87"/>
      <c r="AB1106" s="5" t="s">
        <v>12029</v>
      </c>
      <c r="AC1106" s="5" t="s">
        <v>12030</v>
      </c>
      <c r="AE1106" s="5" t="s">
        <v>12031</v>
      </c>
      <c r="AF1106" s="5" t="s">
        <v>12032</v>
      </c>
    </row>
    <row r="1107">
      <c r="M1107" s="5"/>
      <c r="Y1107" s="5" t="s">
        <v>4443</v>
      </c>
      <c r="Z1107" s="95" t="s">
        <v>12033</v>
      </c>
      <c r="AA1107" s="87"/>
      <c r="AB1107" s="5" t="s">
        <v>1739</v>
      </c>
      <c r="AC1107" s="5" t="s">
        <v>5829</v>
      </c>
      <c r="AE1107" s="5" t="s">
        <v>7420</v>
      </c>
      <c r="AF1107" s="5" t="s">
        <v>12034</v>
      </c>
    </row>
    <row r="1108">
      <c r="M1108" s="5"/>
      <c r="Y1108" s="5" t="s">
        <v>2466</v>
      </c>
      <c r="Z1108" s="95" t="s">
        <v>12035</v>
      </c>
      <c r="AA1108" s="87"/>
      <c r="AB1108" s="5" t="s">
        <v>12036</v>
      </c>
      <c r="AC1108" s="5" t="s">
        <v>12037</v>
      </c>
      <c r="AE1108" s="5" t="s">
        <v>12038</v>
      </c>
      <c r="AF1108" s="5" t="s">
        <v>12039</v>
      </c>
    </row>
    <row r="1109">
      <c r="M1109" s="5"/>
      <c r="Y1109" s="5" t="s">
        <v>12040</v>
      </c>
      <c r="Z1109" s="95" t="s">
        <v>12041</v>
      </c>
      <c r="AA1109" s="87"/>
      <c r="AB1109" s="5" t="s">
        <v>12042</v>
      </c>
      <c r="AC1109" s="5" t="s">
        <v>12043</v>
      </c>
      <c r="AE1109" s="5" t="s">
        <v>12044</v>
      </c>
      <c r="AF1109" s="5" t="s">
        <v>12045</v>
      </c>
    </row>
    <row r="1110">
      <c r="M1110" s="5"/>
      <c r="Y1110" s="5" t="s">
        <v>12046</v>
      </c>
      <c r="Z1110" s="95" t="s">
        <v>12047</v>
      </c>
      <c r="AA1110" s="87"/>
      <c r="AB1110" s="5" t="s">
        <v>749</v>
      </c>
      <c r="AC1110" s="5" t="s">
        <v>12048</v>
      </c>
      <c r="AE1110" s="5" t="s">
        <v>12049</v>
      </c>
      <c r="AF1110" s="5" t="s">
        <v>12050</v>
      </c>
    </row>
    <row r="1111">
      <c r="M1111" s="5"/>
      <c r="Y1111" s="5" t="s">
        <v>12051</v>
      </c>
      <c r="Z1111" s="95" t="s">
        <v>12052</v>
      </c>
      <c r="AA1111" s="87"/>
      <c r="AB1111" s="5" t="s">
        <v>6581</v>
      </c>
      <c r="AC1111" s="5" t="s">
        <v>12053</v>
      </c>
      <c r="AE1111" s="5" t="s">
        <v>12054</v>
      </c>
      <c r="AF1111" s="5" t="s">
        <v>12055</v>
      </c>
    </row>
    <row r="1112">
      <c r="M1112" s="5"/>
      <c r="Y1112" s="5" t="s">
        <v>12056</v>
      </c>
      <c r="Z1112" s="95" t="s">
        <v>12057</v>
      </c>
      <c r="AA1112" s="87"/>
      <c r="AB1112" s="5" t="s">
        <v>12058</v>
      </c>
      <c r="AC1112" s="5" t="s">
        <v>12059</v>
      </c>
      <c r="AE1112" s="5" t="s">
        <v>12060</v>
      </c>
      <c r="AF1112" s="5" t="s">
        <v>12061</v>
      </c>
    </row>
    <row r="1113">
      <c r="M1113" s="5"/>
      <c r="Y1113" s="5" t="s">
        <v>12015</v>
      </c>
      <c r="Z1113" s="95" t="s">
        <v>12062</v>
      </c>
      <c r="AA1113" s="87"/>
      <c r="AB1113" s="5" t="s">
        <v>366</v>
      </c>
      <c r="AC1113" s="5" t="s">
        <v>12063</v>
      </c>
      <c r="AE1113" s="5" t="s">
        <v>12064</v>
      </c>
      <c r="AF1113" s="5" t="s">
        <v>12065</v>
      </c>
    </row>
    <row r="1114">
      <c r="M1114" s="5"/>
      <c r="Y1114" s="5" t="s">
        <v>12066</v>
      </c>
      <c r="Z1114" s="95" t="s">
        <v>12067</v>
      </c>
      <c r="AA1114" s="87"/>
      <c r="AB1114" s="5" t="s">
        <v>12068</v>
      </c>
      <c r="AC1114" s="5" t="s">
        <v>12069</v>
      </c>
      <c r="AE1114" s="5" t="s">
        <v>12070</v>
      </c>
      <c r="AF1114" s="5" t="s">
        <v>12071</v>
      </c>
    </row>
    <row r="1115">
      <c r="M1115" s="5"/>
      <c r="Y1115" s="5" t="s">
        <v>12072</v>
      </c>
      <c r="Z1115" s="95" t="s">
        <v>12073</v>
      </c>
      <c r="AA1115" s="87"/>
      <c r="AB1115" s="5" t="s">
        <v>12074</v>
      </c>
      <c r="AC1115" s="5" t="s">
        <v>979</v>
      </c>
      <c r="AE1115" s="5" t="s">
        <v>12075</v>
      </c>
      <c r="AF1115" s="5" t="s">
        <v>12076</v>
      </c>
    </row>
    <row r="1116">
      <c r="M1116" s="5"/>
      <c r="Y1116" s="5" t="s">
        <v>12077</v>
      </c>
      <c r="Z1116" s="95" t="s">
        <v>12078</v>
      </c>
      <c r="AA1116" s="87"/>
      <c r="AB1116" s="5" t="s">
        <v>12079</v>
      </c>
      <c r="AC1116" s="5" t="s">
        <v>12080</v>
      </c>
      <c r="AE1116" s="5" t="s">
        <v>12081</v>
      </c>
      <c r="AF1116" s="5" t="s">
        <v>12082</v>
      </c>
    </row>
    <row r="1117">
      <c r="M1117" s="5"/>
      <c r="Y1117" s="5" t="s">
        <v>12083</v>
      </c>
      <c r="Z1117" s="95" t="s">
        <v>12084</v>
      </c>
      <c r="AA1117" s="87"/>
      <c r="AB1117" s="5" t="s">
        <v>12085</v>
      </c>
      <c r="AC1117" s="5" t="s">
        <v>12086</v>
      </c>
      <c r="AE1117" s="5" t="s">
        <v>12087</v>
      </c>
      <c r="AF1117" s="5" t="s">
        <v>12088</v>
      </c>
    </row>
    <row r="1118">
      <c r="M1118" s="5"/>
      <c r="Y1118" s="5" t="s">
        <v>12089</v>
      </c>
      <c r="Z1118" s="95" t="s">
        <v>12090</v>
      </c>
      <c r="AA1118" s="87"/>
      <c r="AB1118" s="5" t="s">
        <v>1380</v>
      </c>
      <c r="AC1118" s="5" t="s">
        <v>12091</v>
      </c>
      <c r="AE1118" s="5" t="s">
        <v>12092</v>
      </c>
      <c r="AF1118" s="5" t="s">
        <v>12093</v>
      </c>
    </row>
    <row r="1119">
      <c r="M1119" s="5"/>
      <c r="Y1119" s="5" t="s">
        <v>12094</v>
      </c>
      <c r="Z1119" s="95" t="s">
        <v>12095</v>
      </c>
      <c r="AA1119" s="87"/>
      <c r="AB1119" s="5" t="s">
        <v>12096</v>
      </c>
      <c r="AC1119" s="5" t="s">
        <v>12097</v>
      </c>
      <c r="AE1119" s="5" t="s">
        <v>12098</v>
      </c>
      <c r="AF1119" s="5" t="s">
        <v>12099</v>
      </c>
    </row>
    <row r="1120">
      <c r="M1120" s="5"/>
      <c r="Y1120" s="5" t="s">
        <v>11941</v>
      </c>
      <c r="Z1120" s="95" t="s">
        <v>12100</v>
      </c>
      <c r="AA1120" s="87"/>
      <c r="AB1120" s="5" t="s">
        <v>12101</v>
      </c>
      <c r="AC1120" s="5" t="s">
        <v>12102</v>
      </c>
      <c r="AE1120" s="5" t="s">
        <v>12103</v>
      </c>
      <c r="AF1120" s="5" t="s">
        <v>12104</v>
      </c>
    </row>
    <row r="1121">
      <c r="M1121" s="5"/>
      <c r="Y1121" s="5" t="s">
        <v>9705</v>
      </c>
      <c r="Z1121" s="95" t="s">
        <v>12105</v>
      </c>
      <c r="AA1121" s="87"/>
      <c r="AB1121" s="5" t="s">
        <v>12106</v>
      </c>
      <c r="AC1121" s="5" t="s">
        <v>12107</v>
      </c>
      <c r="AE1121" s="5" t="s">
        <v>12108</v>
      </c>
      <c r="AF1121" s="5" t="s">
        <v>12109</v>
      </c>
    </row>
    <row r="1122">
      <c r="M1122" s="5"/>
      <c r="Y1122" s="5" t="s">
        <v>7041</v>
      </c>
      <c r="Z1122" s="95" t="s">
        <v>12110</v>
      </c>
      <c r="AA1122" s="87"/>
      <c r="AB1122" s="5" t="s">
        <v>11983</v>
      </c>
      <c r="AC1122" s="5" t="s">
        <v>12111</v>
      </c>
      <c r="AE1122" s="5" t="s">
        <v>12112</v>
      </c>
      <c r="AF1122" s="5" t="s">
        <v>12113</v>
      </c>
    </row>
    <row r="1123">
      <c r="M1123" s="5"/>
      <c r="Y1123" s="5" t="s">
        <v>12114</v>
      </c>
      <c r="Z1123" s="95" t="s">
        <v>12115</v>
      </c>
      <c r="AA1123" s="87"/>
      <c r="AB1123" s="5" t="s">
        <v>12116</v>
      </c>
      <c r="AC1123" s="5" t="s">
        <v>12117</v>
      </c>
      <c r="AE1123" s="5" t="s">
        <v>12118</v>
      </c>
      <c r="AF1123" s="5" t="s">
        <v>12119</v>
      </c>
    </row>
    <row r="1124">
      <c r="M1124" s="5"/>
      <c r="Y1124" s="5" t="s">
        <v>12120</v>
      </c>
      <c r="Z1124" s="95" t="s">
        <v>12121</v>
      </c>
      <c r="AA1124" s="87"/>
      <c r="AB1124" s="5" t="s">
        <v>12122</v>
      </c>
      <c r="AC1124" s="5" t="s">
        <v>12123</v>
      </c>
      <c r="AE1124" s="5" t="s">
        <v>12124</v>
      </c>
      <c r="AF1124" s="5" t="s">
        <v>12125</v>
      </c>
    </row>
    <row r="1125">
      <c r="M1125" s="5"/>
      <c r="Y1125" s="5" t="s">
        <v>12126</v>
      </c>
      <c r="Z1125" s="95" t="s">
        <v>12127</v>
      </c>
      <c r="AA1125" s="87"/>
      <c r="AB1125" s="5" t="s">
        <v>12128</v>
      </c>
      <c r="AC1125" s="5" t="s">
        <v>12129</v>
      </c>
      <c r="AE1125" s="5" t="s">
        <v>12130</v>
      </c>
      <c r="AF1125" s="5" t="s">
        <v>12131</v>
      </c>
    </row>
    <row r="1126">
      <c r="M1126" s="5"/>
      <c r="Y1126" s="5" t="s">
        <v>2473</v>
      </c>
      <c r="Z1126" s="95" t="s">
        <v>12132</v>
      </c>
      <c r="AA1126" s="87"/>
      <c r="AB1126" s="5" t="s">
        <v>12133</v>
      </c>
      <c r="AC1126" s="5" t="s">
        <v>12134</v>
      </c>
      <c r="AE1126" s="5" t="s">
        <v>12135</v>
      </c>
      <c r="AF1126" s="5" t="s">
        <v>12136</v>
      </c>
    </row>
  </sheetData>
  <mergeCells count="40">
    <mergeCell ref="B21:C21"/>
    <mergeCell ref="B22:C22"/>
    <mergeCell ref="B23:C23"/>
    <mergeCell ref="B24:C24"/>
    <mergeCell ref="B25:C25"/>
    <mergeCell ref="B26:C26"/>
    <mergeCell ref="E300:I302"/>
    <mergeCell ref="E303:I305"/>
    <mergeCell ref="B14:C14"/>
    <mergeCell ref="B15:C15"/>
    <mergeCell ref="B16:C16"/>
    <mergeCell ref="B17:C17"/>
    <mergeCell ref="B18:C18"/>
    <mergeCell ref="B19:C19"/>
    <mergeCell ref="B20:C20"/>
    <mergeCell ref="T4:U4"/>
    <mergeCell ref="T5:U5"/>
    <mergeCell ref="T3:U3"/>
    <mergeCell ref="T6:U6"/>
    <mergeCell ref="T2:U2"/>
    <mergeCell ref="T7:U7"/>
    <mergeCell ref="D8:E8"/>
    <mergeCell ref="D9:E9"/>
    <mergeCell ref="L2:P11"/>
    <mergeCell ref="L12:P12"/>
    <mergeCell ref="L13:P18"/>
    <mergeCell ref="L1:N1"/>
    <mergeCell ref="T1:U1"/>
    <mergeCell ref="D4:E4"/>
    <mergeCell ref="D5:E5"/>
    <mergeCell ref="D6:E6"/>
    <mergeCell ref="D7:E7"/>
    <mergeCell ref="D10:E10"/>
    <mergeCell ref="B4:C4"/>
    <mergeCell ref="B5:C5"/>
    <mergeCell ref="B6:C6"/>
    <mergeCell ref="B7:C7"/>
    <mergeCell ref="B8:C8"/>
    <mergeCell ref="B9:C9"/>
    <mergeCell ref="B10:C10"/>
  </mergeCells>
  <conditionalFormatting sqref="B16:G16 K33:AF34">
    <cfRule type="notContainsBlanks" dxfId="0" priority="1">
      <formula>LEN(TRIM(B16))&gt;0</formula>
    </cfRule>
  </conditionalFormatting>
  <dataValidations>
    <dataValidation type="list" allowBlank="1" sqref="J5">
      <formula1>$F$29:$F$30</formula1>
    </dataValidation>
    <dataValidation type="list" allowBlank="1" sqref="J4">
      <formula1>$B$36:$B$80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3" max="3" width="5.14"/>
    <col customWidth="1" min="4" max="4" width="19.29"/>
    <col customWidth="1" min="5" max="5" width="8.29"/>
    <col customWidth="1" min="6" max="6" width="17.57"/>
    <col customWidth="1" min="7" max="7" width="17.29"/>
    <col customWidth="1" min="8" max="8" width="4.43"/>
    <col customWidth="1" min="9" max="9" width="22.14"/>
    <col customWidth="1" min="10" max="10" width="4.71"/>
    <col customWidth="1" min="11" max="11" width="15.14"/>
    <col customWidth="1" min="12" max="12" width="19.86"/>
    <col customWidth="1" min="13" max="13" width="17.0"/>
    <col customWidth="1" min="14" max="14" width="17.14"/>
    <col customWidth="1" min="16" max="16" width="17.43"/>
    <col customWidth="1" min="17" max="18" width="7.71"/>
    <col customWidth="1" min="19" max="19" width="6.57"/>
    <col customWidth="1" min="20" max="20" width="5.57"/>
    <col customWidth="1" min="21" max="21" width="3.43"/>
    <col customWidth="1" min="22" max="22" width="8.29"/>
    <col customWidth="1" min="23" max="23" width="5.43"/>
    <col customWidth="1" min="24" max="24" width="3.86"/>
    <col customWidth="1" min="25" max="25" width="5.0"/>
    <col customWidth="1" min="26" max="26" width="4.43"/>
    <col customWidth="1" min="27" max="27" width="5.29"/>
    <col customWidth="1" min="28" max="30" width="6.0"/>
    <col customWidth="1" min="31" max="31" width="5.14"/>
  </cols>
  <sheetData>
    <row r="1">
      <c r="A1" s="2" t="s">
        <v>12137</v>
      </c>
      <c r="H1" s="1"/>
      <c r="I1" s="1"/>
    </row>
    <row r="2">
      <c r="A2" s="5" t="b">
        <v>1</v>
      </c>
      <c r="B2" s="1" t="s">
        <v>10</v>
      </c>
      <c r="D2" s="107" t="s">
        <v>12138</v>
      </c>
      <c r="E2" s="64" t="s">
        <v>12139</v>
      </c>
      <c r="N2" s="1" t="s">
        <v>12140</v>
      </c>
      <c r="O2" s="108" t="str">
        <f>AE52&amp;AE53&amp;AE54&amp;AC52&amp;AC53&amp;AC54&amp;AA52&amp;AA53&amp;AA54&amp;Y52&amp;Y53&amp;Y54&amp;W52&amp;W53&amp;W54</f>
        <v>000000000000100</v>
      </c>
    </row>
    <row r="3">
      <c r="B3" s="109" t="str">
        <f>IF(OR(AE52:AE54),"Broken! Re-roll!","Valid")</f>
        <v>Valid</v>
      </c>
      <c r="F3" s="64" t="s">
        <v>12141</v>
      </c>
      <c r="K3" s="110"/>
      <c r="L3" s="110"/>
      <c r="N3" s="111" t="s">
        <v>12142</v>
      </c>
    </row>
    <row r="4">
      <c r="B4" s="1"/>
      <c r="F4" s="112" t="s">
        <v>12143</v>
      </c>
      <c r="G4" s="112" t="s">
        <v>12144</v>
      </c>
      <c r="K4" s="1"/>
      <c r="L4" s="1"/>
    </row>
    <row r="5">
      <c r="B5" s="113" t="s">
        <v>12145</v>
      </c>
      <c r="D5" s="48" t="str">
        <f>B20</f>
        <v>Dramatic</v>
      </c>
      <c r="F5" s="48" t="str">
        <f t="shared" ref="F5:G5" si="1">IF(IFERROR(MATCH($A21,S$50:S$54,0)),G21,TEXTJOIN(" ", TRUE, "No",G21))</f>
        <v>No Armor Piercing</v>
      </c>
      <c r="G5" s="48" t="str">
        <f t="shared" si="1"/>
        <v>No Armor (Force Field)</v>
      </c>
      <c r="I5" s="114" t="s">
        <v>12146</v>
      </c>
      <c r="J5" s="1">
        <f>VLOOKUP($E$2,$P$38:$AG$41,2,FALSE)</f>
        <v>8</v>
      </c>
      <c r="K5" s="1" t="s">
        <v>12147</v>
      </c>
      <c r="N5" s="115" t="s">
        <v>12148</v>
      </c>
    </row>
    <row r="6">
      <c r="B6" s="114" t="s">
        <v>12149</v>
      </c>
      <c r="D6" s="48" t="str">
        <f>D20</f>
        <v>Intoxicants</v>
      </c>
      <c r="F6" s="48" t="str">
        <f t="shared" ref="F6:G6" si="2">IF(IFERROR(MATCH($A22,S$50:S$54,0)),G22,TEXTJOIN(" ", TRUE, "No",G22))</f>
        <v>No Armor Piercing</v>
      </c>
      <c r="G6" s="48" t="str">
        <f t="shared" si="2"/>
        <v>Armor (Force Field)</v>
      </c>
      <c r="I6" s="114" t="s">
        <v>12150</v>
      </c>
      <c r="J6" s="48">
        <f t="shared" ref="J6:J7" si="4">J5-2</f>
        <v>6</v>
      </c>
      <c r="K6" s="1" t="str">
        <f>VLOOKUP($E$2,$P$38:$AG$41,17,FALSE)</f>
        <v/>
      </c>
      <c r="L6" s="1"/>
      <c r="P6" s="1"/>
      <c r="Q6" s="1"/>
    </row>
    <row r="7">
      <c r="B7" s="114" t="s">
        <v>12151</v>
      </c>
      <c r="D7" s="48" t="str">
        <f>E20</f>
        <v>Fake laughing.</v>
      </c>
      <c r="F7" s="48" t="str">
        <f t="shared" ref="F7:G7" si="3">IF(IFERROR(MATCH($A23,S$50:S$54,0)),G23,TEXTJOIN(" ", TRUE, "No",G23))</f>
        <v>No Baleful Touch</v>
      </c>
      <c r="G7" s="48" t="str">
        <f t="shared" si="3"/>
        <v>No Armor (Tough Plates)</v>
      </c>
      <c r="I7" s="114" t="s">
        <v>12152</v>
      </c>
      <c r="J7" s="48">
        <f t="shared" si="4"/>
        <v>4</v>
      </c>
      <c r="K7" s="1" t="str">
        <f>VLOOKUP($E$2,$P$38:$AG$41,12,FALSE)</f>
        <v>Scale (power) 1</v>
      </c>
      <c r="L7" s="1"/>
    </row>
    <row r="8">
      <c r="B8" s="114" t="s">
        <v>12153</v>
      </c>
      <c r="D8" s="48" t="str">
        <f>G20</f>
        <v>Multi-Tasking (Extra Limbs)</v>
      </c>
      <c r="F8" s="48" t="str">
        <f t="shared" ref="F8:G8" si="5">IF(IFERROR(MATCH($A24,S$50:S$54,0)),G24,TEXTJOIN(" ", TRUE, "No",G24))</f>
        <v>No Baleful Touch</v>
      </c>
      <c r="G8" s="48" t="str">
        <f t="shared" si="5"/>
        <v>Flight</v>
      </c>
      <c r="I8" s="114" t="s">
        <v>12154</v>
      </c>
      <c r="J8" s="1">
        <f>VLOOKUP($E$2,$P$38:$AG$41,7,FALSE)</f>
        <v>2</v>
      </c>
      <c r="K8" s="48" t="str">
        <f>IF(IFERROR(MATCH("Flight",G5:G13,0)),VLOOKUP($E$2,$P$38:$AG$41,18,FALSE),"")</f>
        <v>Speed 4[2]</v>
      </c>
    </row>
    <row r="9">
      <c r="B9" s="114" t="s">
        <v>12155</v>
      </c>
      <c r="D9" s="48" t="str">
        <f>H20</f>
        <v>Swarm</v>
      </c>
      <c r="F9" s="48" t="str">
        <f t="shared" ref="F9:G9" si="6">IF(IFERROR(MATCH($A25,S$50:S$54,0)),G25,TEXTJOIN(" ", TRUE, "No",G25))</f>
        <v>Baleful Touch</v>
      </c>
      <c r="G9" s="48" t="str">
        <f t="shared" si="6"/>
        <v>No Flight</v>
      </c>
      <c r="I9" s="114" t="s">
        <v>12156</v>
      </c>
      <c r="J9" s="1">
        <f>VLOOKUP($E$2,$P$38:$AG$41,4,FALSE)</f>
        <v>5</v>
      </c>
      <c r="K9" s="1" t="str">
        <f>J20</f>
        <v>Sense a substance</v>
      </c>
    </row>
    <row r="10">
      <c r="B10" s="114" t="s">
        <v>12157</v>
      </c>
      <c r="D10" s="48" t="str">
        <f>J20</f>
        <v>Sense a substance</v>
      </c>
      <c r="F10" s="48" t="str">
        <f t="shared" ref="F10:G10" si="7">IF(IFERROR(MATCH($A26,S$50:S$54,0)),G26,TEXTJOIN(" ", TRUE, "No",G26))</f>
        <v>Blast</v>
      </c>
      <c r="G10" s="48" t="str">
        <f t="shared" si="7"/>
        <v>No Invulnerability</v>
      </c>
      <c r="I10" s="114" t="s">
        <v>12158</v>
      </c>
      <c r="J10" s="1">
        <f>VLOOKUP($E$2,$P$38:$AG$41,3,FALSE)</f>
        <v>4</v>
      </c>
    </row>
    <row r="11">
      <c r="B11" s="114" t="s">
        <v>12159</v>
      </c>
      <c r="D11" s="48" t="str">
        <f>M20</f>
        <v>Extremely Violent</v>
      </c>
      <c r="F11" s="48" t="str">
        <f t="shared" ref="F11:G11" si="8">IF(IFERROR(MATCH($A27,S$50:S$54,0)),G27,TEXTJOIN(" ", TRUE, "No",G27))</f>
        <v>No Blast</v>
      </c>
      <c r="G11" s="48" t="str">
        <f t="shared" si="8"/>
        <v>Invulnerability</v>
      </c>
      <c r="I11" s="114" t="s">
        <v>12160</v>
      </c>
      <c r="J11" s="1">
        <f>VLOOKUP($E$2,$P$38:$AG$41,9,FALSE)</f>
        <v>3</v>
      </c>
    </row>
    <row r="12">
      <c r="B12" s="114" t="s">
        <v>12161</v>
      </c>
      <c r="D12" s="48" t="str">
        <f>N20</f>
        <v>Direct</v>
      </c>
      <c r="F12" s="48" t="str">
        <f t="shared" ref="F12:G12" si="9">IF(IFERROR(MATCH($A28,S$50:S$54,0)),G28,TEXTJOIN(" ", TRUE, "No",G28))</f>
        <v>No Multi-Tasking (Extra Limbs)</v>
      </c>
      <c r="G12" s="48" t="str">
        <f t="shared" si="9"/>
        <v>No Swarm</v>
      </c>
      <c r="I12" s="114" t="s">
        <v>12162</v>
      </c>
      <c r="J12" s="1">
        <f t="shared" ref="J12:J13" si="11">VLOOKUP($E$2,$P$38:$AG$41,6,FALSE)</f>
        <v>2</v>
      </c>
    </row>
    <row r="13">
      <c r="B13" s="114" t="s">
        <v>12163</v>
      </c>
      <c r="D13" s="48" t="str">
        <f>O20</f>
        <v>Familial token</v>
      </c>
      <c r="F13" s="48" t="str">
        <f t="shared" ref="F13:G13" si="10">IF(IFERROR(MATCH($A29,S$50:S$54,0)),G29,TEXTJOIN(" ", TRUE, "No",G29))</f>
        <v>No Multi-Tasking (Fast Draw)</v>
      </c>
      <c r="G13" s="48" t="str">
        <f t="shared" si="10"/>
        <v>No Swarm</v>
      </c>
      <c r="I13" s="114" t="s">
        <v>12164</v>
      </c>
      <c r="J13" s="1">
        <f t="shared" si="11"/>
        <v>2</v>
      </c>
    </row>
    <row r="14">
      <c r="B14" s="114" t="s">
        <v>12165</v>
      </c>
      <c r="D14" s="48" t="str">
        <f>L20</f>
        <v>Brutish</v>
      </c>
    </row>
    <row r="15">
      <c r="B15" s="114"/>
    </row>
    <row r="18">
      <c r="A18" s="64" t="s">
        <v>26</v>
      </c>
      <c r="B18" s="64" t="s">
        <v>217</v>
      </c>
      <c r="D18" s="64" t="s">
        <v>221</v>
      </c>
      <c r="E18" s="64" t="s">
        <v>12166</v>
      </c>
      <c r="G18" s="64" t="s">
        <v>12167</v>
      </c>
      <c r="H18" s="64" t="s">
        <v>12168</v>
      </c>
      <c r="J18" s="64" t="s">
        <v>12169</v>
      </c>
      <c r="L18" s="64" t="s">
        <v>12170</v>
      </c>
      <c r="M18" s="64" t="s">
        <v>12171</v>
      </c>
      <c r="N18" s="64" t="s">
        <v>227</v>
      </c>
      <c r="O18" s="64" t="s">
        <v>230</v>
      </c>
    </row>
    <row r="19">
      <c r="A19" s="1" t="s">
        <v>143</v>
      </c>
      <c r="B19" s="48">
        <f>RANDBETWEEN(1,10)</f>
        <v>4</v>
      </c>
      <c r="D19" s="48">
        <f t="shared" ref="D19:E19" si="12">RANDBETWEEN(1,10)</f>
        <v>4</v>
      </c>
      <c r="E19" s="48">
        <f t="shared" si="12"/>
        <v>5</v>
      </c>
      <c r="G19" s="48">
        <f t="shared" ref="G19:H19" si="13">RANDBETWEEN(1,10)</f>
        <v>8</v>
      </c>
      <c r="H19" s="48">
        <f t="shared" si="13"/>
        <v>8</v>
      </c>
      <c r="J19" s="48">
        <f>RANDBETWEEN(1,10)</f>
        <v>5</v>
      </c>
      <c r="L19" s="48">
        <f t="shared" ref="L19:O19" si="14">RANDBETWEEN(1,10)</f>
        <v>2</v>
      </c>
      <c r="M19" s="48">
        <f t="shared" si="14"/>
        <v>10</v>
      </c>
      <c r="N19" s="48">
        <f t="shared" si="14"/>
        <v>1</v>
      </c>
      <c r="O19" s="48">
        <f t="shared" si="14"/>
        <v>5</v>
      </c>
    </row>
    <row r="20">
      <c r="A20" s="1" t="s">
        <v>144</v>
      </c>
      <c r="B20" s="79" t="str">
        <f t="array" ref="B20">INDEX(B21:B30,B19,1)</f>
        <v>Dramatic</v>
      </c>
      <c r="D20" s="79" t="str">
        <f t="shared" ref="D20:E20" si="15">INDEX(D21:D30,D19,1)</f>
        <v>Intoxicants</v>
      </c>
      <c r="E20" s="79" t="str">
        <f t="shared" si="15"/>
        <v>Fake laughing.</v>
      </c>
      <c r="G20" s="79" t="str">
        <f t="shared" ref="G20:H20" si="16">INDEX(G21:G30,G19,1)</f>
        <v>Multi-Tasking (Extra Limbs)</v>
      </c>
      <c r="H20" s="79" t="str">
        <f t="shared" si="16"/>
        <v>Swarm</v>
      </c>
      <c r="J20" s="79" t="str">
        <f t="array" ref="J20">IF(J19&lt;10,INDEX(J21:J29,J19,1),IF(J31 &lt;&gt; J32, TEXTJOIN(" and ", FALSE, J33,J34), J33))</f>
        <v>Sense a substance</v>
      </c>
      <c r="L20" s="79" t="str">
        <f t="shared" ref="L20:O20" si="17">INDEX(L21:L30,L19,1)</f>
        <v>Brutish</v>
      </c>
      <c r="M20" s="79" t="str">
        <f t="shared" si="17"/>
        <v>Extremely Violent</v>
      </c>
      <c r="N20" s="79" t="str">
        <f t="shared" si="17"/>
        <v>Direct</v>
      </c>
      <c r="O20" s="79" t="str">
        <f t="shared" si="17"/>
        <v>Familial token</v>
      </c>
    </row>
    <row r="21">
      <c r="A21" s="1">
        <v>1.0</v>
      </c>
      <c r="B21" s="1" t="s">
        <v>240</v>
      </c>
      <c r="D21" s="1" t="s">
        <v>241</v>
      </c>
      <c r="E21" s="1" t="s">
        <v>242</v>
      </c>
      <c r="G21" s="31" t="str">
        <f t="shared" ref="G21:H21" si="18">IF($E$2=$E$37,G38,IF($E$2=$E$48,G49,IF($E$2=$E$59,G60,IF($E$2=$E$70,G71,"err"))))</f>
        <v>Armor Piercing</v>
      </c>
      <c r="H21" s="31" t="str">
        <f t="shared" si="18"/>
        <v>Armor (Force Field)</v>
      </c>
      <c r="J21" s="1" t="s">
        <v>12172</v>
      </c>
      <c r="L21" s="1" t="str">
        <f t="shared" ref="L21:L30" si="20">J38</f>
        <v>Majestic</v>
      </c>
      <c r="M21" s="1" t="s">
        <v>12173</v>
      </c>
      <c r="N21" s="1" t="s">
        <v>243</v>
      </c>
      <c r="O21" s="1" t="s">
        <v>244</v>
      </c>
    </row>
    <row r="22">
      <c r="A22" s="48">
        <f t="shared" ref="A22:A30" si="21">A21+1</f>
        <v>2</v>
      </c>
      <c r="B22" s="1" t="s">
        <v>245</v>
      </c>
      <c r="D22" s="1" t="s">
        <v>246</v>
      </c>
      <c r="E22" s="1" t="s">
        <v>12174</v>
      </c>
      <c r="G22" s="31" t="str">
        <f t="shared" ref="G22:H22" si="19">IF($E$2=$E$37,G39,IF($E$2=$E$48,G50,IF($E$2=$E$59,G61,IF($E$2=$E$70,G72,"err"))))</f>
        <v>Armor Piercing</v>
      </c>
      <c r="H22" s="31" t="str">
        <f t="shared" si="19"/>
        <v>Armor (Force Field)</v>
      </c>
      <c r="J22" s="1" t="s">
        <v>12175</v>
      </c>
      <c r="L22" s="1" t="str">
        <f t="shared" si="20"/>
        <v>Brutish</v>
      </c>
      <c r="M22" s="1" t="s">
        <v>12176</v>
      </c>
      <c r="N22" s="1" t="s">
        <v>243</v>
      </c>
      <c r="O22" s="1" t="s">
        <v>248</v>
      </c>
    </row>
    <row r="23">
      <c r="A23" s="48">
        <f t="shared" si="21"/>
        <v>3</v>
      </c>
      <c r="B23" s="1" t="s">
        <v>249</v>
      </c>
      <c r="D23" s="1" t="s">
        <v>250</v>
      </c>
      <c r="E23" s="1" t="s">
        <v>226</v>
      </c>
      <c r="G23" s="31" t="str">
        <f t="shared" ref="G23:H23" si="22">IF($E$2=$E$37,G40,IF($E$2=$E$48,G51,IF($E$2=$E$59,G62,IF($E$2=$E$70,G73,"err"))))</f>
        <v>Baleful Touch</v>
      </c>
      <c r="H23" s="31" t="str">
        <f t="shared" si="22"/>
        <v>Armor (Tough Plates)</v>
      </c>
      <c r="J23" s="1" t="s">
        <v>12177</v>
      </c>
      <c r="L23" s="1" t="str">
        <f t="shared" si="20"/>
        <v>Slender</v>
      </c>
      <c r="M23" s="1" t="s">
        <v>12178</v>
      </c>
      <c r="N23" s="1" t="s">
        <v>228</v>
      </c>
      <c r="O23" s="1" t="s">
        <v>251</v>
      </c>
    </row>
    <row r="24">
      <c r="A24" s="48">
        <f t="shared" si="21"/>
        <v>4</v>
      </c>
      <c r="B24" s="1" t="s">
        <v>12179</v>
      </c>
      <c r="D24" s="1" t="s">
        <v>253</v>
      </c>
      <c r="E24" s="1" t="s">
        <v>12180</v>
      </c>
      <c r="G24" s="31" t="str">
        <f t="shared" ref="G24:H24" si="23">IF($E$2=$E$37,G41,IF($E$2=$E$48,G52,IF($E$2=$E$59,G63,IF($E$2=$E$70,G74,"err"))))</f>
        <v>Baleful Touch</v>
      </c>
      <c r="H24" s="31" t="str">
        <f t="shared" si="23"/>
        <v>Flight</v>
      </c>
      <c r="J24" s="1" t="s">
        <v>12181</v>
      </c>
      <c r="L24" s="1" t="str">
        <f t="shared" si="20"/>
        <v>Cerebreal</v>
      </c>
      <c r="M24" s="1" t="s">
        <v>12182</v>
      </c>
      <c r="N24" s="1" t="s">
        <v>228</v>
      </c>
      <c r="O24" s="1" t="s">
        <v>255</v>
      </c>
    </row>
    <row r="25">
      <c r="A25" s="48">
        <f t="shared" si="21"/>
        <v>5</v>
      </c>
      <c r="B25" s="1" t="s">
        <v>256</v>
      </c>
      <c r="D25" s="1" t="s">
        <v>257</v>
      </c>
      <c r="E25" s="1" t="s">
        <v>258</v>
      </c>
      <c r="G25" s="31" t="str">
        <f t="shared" ref="G25:H25" si="24">IF($E$2=$E$37,G42,IF($E$2=$E$48,G53,IF($E$2=$E$59,G64,IF($E$2=$E$70,G75,"err"))))</f>
        <v>Baleful Touch</v>
      </c>
      <c r="H25" s="31" t="str">
        <f t="shared" si="24"/>
        <v>Flight</v>
      </c>
      <c r="J25" s="31" t="s">
        <v>12183</v>
      </c>
      <c r="L25" s="1" t="str">
        <f t="shared" si="20"/>
        <v>Predatory</v>
      </c>
      <c r="M25" s="1" t="s">
        <v>12184</v>
      </c>
      <c r="N25" s="1" t="s">
        <v>259</v>
      </c>
      <c r="O25" s="1" t="s">
        <v>260</v>
      </c>
    </row>
    <row r="26">
      <c r="A26" s="48">
        <f t="shared" si="21"/>
        <v>6</v>
      </c>
      <c r="B26" s="1" t="s">
        <v>261</v>
      </c>
      <c r="D26" s="1" t="s">
        <v>262</v>
      </c>
      <c r="E26" s="1" t="s">
        <v>12185</v>
      </c>
      <c r="G26" s="31" t="str">
        <f t="shared" ref="G26:H26" si="25">IF($E$2=$E$37,G43,IF($E$2=$E$48,G54,IF($E$2=$E$59,G65,IF($E$2=$E$70,G76,"err"))))</f>
        <v>Blast</v>
      </c>
      <c r="H26" s="31" t="str">
        <f t="shared" si="25"/>
        <v>Invulnerability</v>
      </c>
      <c r="J26" s="1" t="s">
        <v>12186</v>
      </c>
      <c r="L26" s="1" t="str">
        <f t="shared" si="20"/>
        <v>Normal Human</v>
      </c>
      <c r="M26" s="1" t="s">
        <v>12187</v>
      </c>
      <c r="N26" s="1" t="s">
        <v>259</v>
      </c>
      <c r="O26" s="1" t="s">
        <v>264</v>
      </c>
    </row>
    <row r="27">
      <c r="A27" s="48">
        <f t="shared" si="21"/>
        <v>7</v>
      </c>
      <c r="B27" s="1" t="s">
        <v>265</v>
      </c>
      <c r="D27" s="1" t="s">
        <v>12188</v>
      </c>
      <c r="E27" s="1" t="s">
        <v>267</v>
      </c>
      <c r="G27" s="31" t="str">
        <f t="shared" ref="G27:H27" si="26">IF($E$2=$E$37,G44,IF($E$2=$E$48,G55,IF($E$2=$E$59,G66,IF($E$2=$E$70,G77,"err"))))</f>
        <v>Blast</v>
      </c>
      <c r="H27" s="31" t="str">
        <f t="shared" si="26"/>
        <v>Invulnerability</v>
      </c>
      <c r="J27" s="1" t="s">
        <v>12189</v>
      </c>
      <c r="L27" s="1" t="str">
        <f t="shared" si="20"/>
        <v>Unaturally Graceful</v>
      </c>
      <c r="M27" s="1" t="s">
        <v>12190</v>
      </c>
      <c r="N27" s="1" t="s">
        <v>268</v>
      </c>
      <c r="O27" s="1" t="s">
        <v>269</v>
      </c>
    </row>
    <row r="28">
      <c r="A28" s="48">
        <f t="shared" si="21"/>
        <v>8</v>
      </c>
      <c r="B28" s="1" t="s">
        <v>270</v>
      </c>
      <c r="D28" s="1" t="s">
        <v>271</v>
      </c>
      <c r="E28" s="1" t="s">
        <v>272</v>
      </c>
      <c r="G28" s="31" t="str">
        <f t="shared" ref="G28:H28" si="27">IF($E$2=$E$37,G45,IF($E$2=$E$48,G56,IF($E$2=$E$59,G67,IF($E$2=$E$70,G78,"err"))))</f>
        <v>Multi-Tasking (Extra Limbs)</v>
      </c>
      <c r="H28" s="31" t="str">
        <f t="shared" si="27"/>
        <v>Swarm</v>
      </c>
      <c r="J28" s="1" t="s">
        <v>12191</v>
      </c>
      <c r="L28" s="1" t="str">
        <f t="shared" si="20"/>
        <v>Naturalistic</v>
      </c>
      <c r="M28" s="1" t="s">
        <v>12190</v>
      </c>
      <c r="N28" s="1" t="s">
        <v>273</v>
      </c>
      <c r="O28" s="1" t="s">
        <v>274</v>
      </c>
    </row>
    <row r="29">
      <c r="A29" s="48">
        <f t="shared" si="21"/>
        <v>9</v>
      </c>
      <c r="B29" s="1" t="s">
        <v>275</v>
      </c>
      <c r="D29" s="1" t="s">
        <v>276</v>
      </c>
      <c r="E29" s="1" t="s">
        <v>12192</v>
      </c>
      <c r="G29" s="31" t="str">
        <f t="shared" ref="G29:H29" si="28">IF($E$2=$E$37,G46,IF($E$2=$E$48,G57,IF($E$2=$E$59,G68,IF($E$2=$E$70,G79,"err"))))</f>
        <v>Multi-Tasking (Fast Draw)</v>
      </c>
      <c r="H29" s="31" t="str">
        <f t="shared" si="28"/>
        <v>Swarm</v>
      </c>
      <c r="J29" s="1" t="s">
        <v>12193</v>
      </c>
      <c r="L29" s="1" t="str">
        <f t="shared" si="20"/>
        <v>Innocent/Childish</v>
      </c>
      <c r="M29" s="1" t="s">
        <v>12194</v>
      </c>
      <c r="N29" s="1" t="s">
        <v>278</v>
      </c>
      <c r="O29" s="1" t="s">
        <v>279</v>
      </c>
    </row>
    <row r="30">
      <c r="A30" s="48">
        <f t="shared" si="21"/>
        <v>10</v>
      </c>
      <c r="B30" s="1" t="s">
        <v>218</v>
      </c>
      <c r="D30" s="1" t="s">
        <v>222</v>
      </c>
      <c r="E30" s="1" t="s">
        <v>280</v>
      </c>
      <c r="G30" s="31" t="str">
        <f t="shared" ref="G30:H30" si="29">IF($E$2=$E$37,G47,IF($E$2=$E$48,G58,IF($E$2=$E$59,G69,IF($E$2=$E$70,G80,"err"))))</f>
        <v>Multi-Tasking (Neuroaccelerated)</v>
      </c>
      <c r="H30" s="31" t="str">
        <f t="shared" si="29"/>
        <v>Unseen</v>
      </c>
      <c r="J30" s="1" t="s">
        <v>12195</v>
      </c>
      <c r="L30" s="1" t="str">
        <f t="shared" si="20"/>
        <v>Demonic</v>
      </c>
      <c r="M30" s="1" t="s">
        <v>12194</v>
      </c>
      <c r="N30" s="1" t="s">
        <v>281</v>
      </c>
      <c r="O30" s="1" t="s">
        <v>231</v>
      </c>
    </row>
    <row r="31">
      <c r="J31" s="116" t="str">
        <f>IF(J19=10,RANDBETWEEN(1,9),"")</f>
        <v/>
      </c>
    </row>
    <row r="32">
      <c r="J32" s="116" t="str">
        <f>IF(J19=10,RANDBETWEEN(1,9),"")</f>
        <v/>
      </c>
    </row>
    <row r="33">
      <c r="G33" s="88"/>
      <c r="H33" s="88"/>
      <c r="J33" s="88" t="str">
        <f t="array" ref="J33">IF(ISNUMBER(J31),IF(J31&lt;10,INDEX(J21:J29,J31,1),""),".")</f>
        <v>.</v>
      </c>
      <c r="L33" s="88"/>
    </row>
    <row r="34">
      <c r="G34" s="88"/>
      <c r="H34" s="88"/>
      <c r="J34" s="88" t="str">
        <f t="array" ref="J34">IF(ISNUMBER(J32),INDEX(J21:J29,J32,1), "")</f>
        <v/>
      </c>
      <c r="L34" s="88"/>
    </row>
    <row r="36">
      <c r="G36" s="1"/>
      <c r="O36" s="117" t="s">
        <v>12196</v>
      </c>
      <c r="P36" s="117">
        <v>1.0</v>
      </c>
      <c r="Q36" s="118">
        <f t="shared" ref="Q36:AG36" si="30">P36+1</f>
        <v>2</v>
      </c>
      <c r="R36" s="118">
        <f t="shared" si="30"/>
        <v>3</v>
      </c>
      <c r="S36" s="118">
        <f t="shared" si="30"/>
        <v>4</v>
      </c>
      <c r="T36" s="118">
        <f t="shared" si="30"/>
        <v>5</v>
      </c>
      <c r="U36" s="118">
        <f t="shared" si="30"/>
        <v>6</v>
      </c>
      <c r="V36" s="118">
        <f t="shared" si="30"/>
        <v>7</v>
      </c>
      <c r="W36" s="118">
        <f t="shared" si="30"/>
        <v>8</v>
      </c>
      <c r="X36" s="118">
        <f t="shared" si="30"/>
        <v>9</v>
      </c>
      <c r="Y36" s="118">
        <f t="shared" si="30"/>
        <v>10</v>
      </c>
      <c r="Z36" s="118">
        <f t="shared" si="30"/>
        <v>11</v>
      </c>
      <c r="AA36" s="118">
        <f t="shared" si="30"/>
        <v>12</v>
      </c>
      <c r="AB36" s="118">
        <f t="shared" si="30"/>
        <v>13</v>
      </c>
      <c r="AC36" s="118">
        <f t="shared" si="30"/>
        <v>14</v>
      </c>
      <c r="AD36" s="118">
        <f t="shared" si="30"/>
        <v>15</v>
      </c>
      <c r="AE36" s="118">
        <f t="shared" si="30"/>
        <v>16</v>
      </c>
      <c r="AF36" s="118">
        <f t="shared" si="30"/>
        <v>17</v>
      </c>
      <c r="AG36" s="118">
        <f t="shared" si="30"/>
        <v>18</v>
      </c>
    </row>
    <row r="37">
      <c r="E37" s="1" t="str">
        <f>P38</f>
        <v>Sub-aberrant mutant</v>
      </c>
      <c r="F37" s="1"/>
      <c r="G37" s="64" t="s">
        <v>12167</v>
      </c>
      <c r="H37" s="64" t="s">
        <v>12168</v>
      </c>
      <c r="J37" s="64" t="s">
        <v>12170</v>
      </c>
      <c r="L37" s="64"/>
      <c r="M37" s="64" t="s">
        <v>12197</v>
      </c>
      <c r="P37" s="64" t="s">
        <v>12198</v>
      </c>
      <c r="Q37" s="119" t="s">
        <v>12199</v>
      </c>
      <c r="R37" s="1" t="s">
        <v>12200</v>
      </c>
      <c r="S37" s="1" t="s">
        <v>12201</v>
      </c>
      <c r="T37" s="1" t="s">
        <v>12202</v>
      </c>
      <c r="U37" s="1"/>
      <c r="V37" s="1" t="s">
        <v>12203</v>
      </c>
      <c r="W37" s="1" t="s">
        <v>12141</v>
      </c>
      <c r="Y37" s="1" t="s">
        <v>12197</v>
      </c>
      <c r="Z37" s="1"/>
      <c r="AA37" s="1" t="s">
        <v>12204</v>
      </c>
      <c r="AB37" s="1"/>
      <c r="AC37" s="1"/>
      <c r="AD37" s="1"/>
      <c r="AE37" s="1"/>
      <c r="AF37" s="1" t="s">
        <v>12147</v>
      </c>
      <c r="AG37" s="1" t="s">
        <v>12205</v>
      </c>
      <c r="AI37" s="120" t="s">
        <v>12206</v>
      </c>
    </row>
    <row r="38">
      <c r="E38" s="1">
        <v>1.0</v>
      </c>
      <c r="F38" s="1"/>
      <c r="G38" s="1" t="s">
        <v>12207</v>
      </c>
      <c r="H38" s="1" t="s">
        <v>12208</v>
      </c>
      <c r="J38" s="1" t="s">
        <v>12209</v>
      </c>
      <c r="M38" s="1" t="s">
        <v>12210</v>
      </c>
      <c r="P38" s="1" t="s">
        <v>12211</v>
      </c>
      <c r="Q38" s="1">
        <v>7.0</v>
      </c>
      <c r="R38" s="1">
        <v>3.0</v>
      </c>
      <c r="S38" s="1">
        <v>4.0</v>
      </c>
      <c r="T38" s="1">
        <v>1.0</v>
      </c>
      <c r="U38" s="1">
        <f>1</f>
        <v>1</v>
      </c>
      <c r="V38" s="1">
        <v>1.0</v>
      </c>
      <c r="W38" s="121">
        <v>44228.0</v>
      </c>
      <c r="X38" s="1">
        <f>RANDBETWEEN(1,2)</f>
        <v>2</v>
      </c>
      <c r="Y38" s="1">
        <v>0.0</v>
      </c>
      <c r="Z38" s="1">
        <v>0.0</v>
      </c>
      <c r="AA38" s="1"/>
      <c r="AB38" s="1"/>
      <c r="AC38" s="1"/>
      <c r="AD38" s="1"/>
      <c r="AE38" s="1"/>
      <c r="AG38" s="1" t="s">
        <v>12212</v>
      </c>
    </row>
    <row r="39">
      <c r="E39" s="1">
        <f t="shared" ref="E39:E47" si="31">E38+1</f>
        <v>2</v>
      </c>
      <c r="F39" s="1"/>
      <c r="G39" s="1" t="s">
        <v>12213</v>
      </c>
      <c r="H39" s="1" t="s">
        <v>12214</v>
      </c>
      <c r="J39" s="1" t="s">
        <v>12215</v>
      </c>
      <c r="M39" s="1" t="s">
        <v>12216</v>
      </c>
      <c r="P39" s="1" t="s">
        <v>12139</v>
      </c>
      <c r="Q39" s="1">
        <f t="shared" ref="Q39:Q41" si="32">Q38+1</f>
        <v>8</v>
      </c>
      <c r="R39" s="1">
        <v>4.0</v>
      </c>
      <c r="S39" s="1">
        <v>5.0</v>
      </c>
      <c r="T39" s="121">
        <v>44257.0</v>
      </c>
      <c r="U39" s="1">
        <f>RANDBETWEEN(2,3)</f>
        <v>2</v>
      </c>
      <c r="V39" s="1">
        <v>2.0</v>
      </c>
      <c r="W39" s="121">
        <v>44257.0</v>
      </c>
      <c r="X39" s="1">
        <f>RANDBETWEEN(2,3)</f>
        <v>3</v>
      </c>
      <c r="Y39" s="121">
        <v>44228.0</v>
      </c>
      <c r="Z39" s="1">
        <f>RANDBETWEEN(1,2)</f>
        <v>1</v>
      </c>
      <c r="AA39" s="1" t="s">
        <v>12217</v>
      </c>
      <c r="AB39" s="1"/>
      <c r="AC39" s="1"/>
      <c r="AD39" s="1"/>
      <c r="AE39" s="1"/>
      <c r="AF39" s="1"/>
      <c r="AG39" s="1" t="s">
        <v>12218</v>
      </c>
    </row>
    <row r="40">
      <c r="E40" s="1">
        <f t="shared" si="31"/>
        <v>3</v>
      </c>
      <c r="F40" s="1"/>
      <c r="G40" s="1" t="s">
        <v>12219</v>
      </c>
      <c r="H40" s="1" t="s">
        <v>12214</v>
      </c>
      <c r="J40" s="1" t="s">
        <v>12220</v>
      </c>
      <c r="M40" s="1" t="s">
        <v>12221</v>
      </c>
      <c r="P40" s="1" t="s">
        <v>12222</v>
      </c>
      <c r="Q40" s="1">
        <f t="shared" si="32"/>
        <v>9</v>
      </c>
      <c r="R40" s="1">
        <v>4.0</v>
      </c>
      <c r="S40" s="1">
        <v>7.0</v>
      </c>
      <c r="T40" s="121">
        <v>44320.0</v>
      </c>
      <c r="U40" s="1">
        <f>RANDBETWEEN(4,5)</f>
        <v>5</v>
      </c>
      <c r="V40" s="1">
        <v>3.0</v>
      </c>
      <c r="W40" s="121">
        <v>44288.0</v>
      </c>
      <c r="X40" s="1">
        <f>RANDBETWEEN(2,4)</f>
        <v>4</v>
      </c>
      <c r="Y40" s="121">
        <v>44257.0</v>
      </c>
      <c r="Z40" s="1">
        <f>RANDBETWEEN(2,3)</f>
        <v>3</v>
      </c>
      <c r="AA40" s="1" t="s">
        <v>12223</v>
      </c>
      <c r="AB40" s="1"/>
      <c r="AC40" s="1"/>
      <c r="AD40" s="1"/>
      <c r="AE40" s="1"/>
      <c r="AF40" s="1" t="s">
        <v>12224</v>
      </c>
      <c r="AG40" s="1" t="s">
        <v>12225</v>
      </c>
    </row>
    <row r="41">
      <c r="E41" s="1">
        <f t="shared" si="31"/>
        <v>4</v>
      </c>
      <c r="F41" s="1"/>
      <c r="G41" s="1" t="s">
        <v>12226</v>
      </c>
      <c r="H41" s="1" t="s">
        <v>12205</v>
      </c>
      <c r="J41" s="1" t="s">
        <v>12227</v>
      </c>
      <c r="M41" s="1" t="s">
        <v>12228</v>
      </c>
      <c r="P41" s="1" t="s">
        <v>12229</v>
      </c>
      <c r="Q41" s="1">
        <f t="shared" si="32"/>
        <v>10</v>
      </c>
      <c r="R41" s="1">
        <v>5.0</v>
      </c>
      <c r="S41" s="1">
        <v>10.0</v>
      </c>
      <c r="T41" s="121">
        <v>44414.0</v>
      </c>
      <c r="U41" s="1">
        <f>RANDBETWEEN(6,8)</f>
        <v>7</v>
      </c>
      <c r="V41" s="1">
        <v>5.0</v>
      </c>
      <c r="W41" s="121">
        <v>44320.0</v>
      </c>
      <c r="X41" s="1">
        <f>RANDBETWEEN(4,5)</f>
        <v>4</v>
      </c>
      <c r="Y41" s="121">
        <v>44320.0</v>
      </c>
      <c r="Z41" s="1">
        <f>RANDBETWEEN(4,5)</f>
        <v>5</v>
      </c>
      <c r="AA41" s="1" t="s">
        <v>12230</v>
      </c>
      <c r="AB41" s="1"/>
      <c r="AC41" s="1"/>
      <c r="AD41" s="1"/>
      <c r="AE41" s="1"/>
      <c r="AF41" s="1" t="s">
        <v>12231</v>
      </c>
      <c r="AG41" s="1" t="s">
        <v>12225</v>
      </c>
    </row>
    <row r="42">
      <c r="E42" s="1">
        <f t="shared" si="31"/>
        <v>5</v>
      </c>
      <c r="F42" s="1"/>
      <c r="G42" s="1" t="s">
        <v>12232</v>
      </c>
      <c r="H42" s="1" t="s">
        <v>12205</v>
      </c>
      <c r="J42" s="1" t="s">
        <v>12190</v>
      </c>
      <c r="M42" s="1" t="s">
        <v>12233</v>
      </c>
    </row>
    <row r="43">
      <c r="E43" s="1">
        <f t="shared" si="31"/>
        <v>6</v>
      </c>
      <c r="F43" s="1"/>
      <c r="G43" s="1" t="s">
        <v>12234</v>
      </c>
      <c r="H43" s="1" t="s">
        <v>12235</v>
      </c>
      <c r="J43" s="1" t="s">
        <v>12236</v>
      </c>
      <c r="M43" s="1" t="s">
        <v>12237</v>
      </c>
    </row>
    <row r="44">
      <c r="E44" s="1">
        <f t="shared" si="31"/>
        <v>7</v>
      </c>
      <c r="F44" s="1"/>
      <c r="G44" s="122" t="s">
        <v>12238</v>
      </c>
      <c r="H44" s="1" t="s">
        <v>12235</v>
      </c>
      <c r="J44" s="1" t="s">
        <v>12239</v>
      </c>
      <c r="M44" s="1" t="s">
        <v>12240</v>
      </c>
    </row>
    <row r="45">
      <c r="E45" s="1">
        <f t="shared" si="31"/>
        <v>8</v>
      </c>
      <c r="F45" s="1"/>
      <c r="G45" s="122" t="s">
        <v>12241</v>
      </c>
      <c r="H45" s="123" t="s">
        <v>12235</v>
      </c>
      <c r="J45" s="1" t="s">
        <v>12242</v>
      </c>
      <c r="M45" s="1" t="s">
        <v>12243</v>
      </c>
    </row>
    <row r="46">
      <c r="E46" s="1">
        <f t="shared" si="31"/>
        <v>9</v>
      </c>
      <c r="F46" s="1"/>
      <c r="G46" s="1" t="s">
        <v>12244</v>
      </c>
      <c r="H46" s="123" t="s">
        <v>12245</v>
      </c>
      <c r="J46" s="1" t="s">
        <v>12246</v>
      </c>
      <c r="M46" s="1" t="s">
        <v>12247</v>
      </c>
    </row>
    <row r="47">
      <c r="E47" s="1">
        <f t="shared" si="31"/>
        <v>10</v>
      </c>
      <c r="F47" s="1"/>
      <c r="G47" s="124" t="s">
        <v>12248</v>
      </c>
      <c r="H47" s="123" t="s">
        <v>12245</v>
      </c>
      <c r="I47" s="64"/>
      <c r="J47" s="1" t="s">
        <v>12249</v>
      </c>
      <c r="K47" s="64"/>
      <c r="L47" s="64"/>
      <c r="M47" s="1" t="s">
        <v>12250</v>
      </c>
    </row>
    <row r="48">
      <c r="E48" s="1" t="str">
        <f>P39</f>
        <v>Divergent</v>
      </c>
      <c r="F48" s="1"/>
      <c r="G48" s="64" t="s">
        <v>12167</v>
      </c>
      <c r="H48" s="64" t="s">
        <v>12168</v>
      </c>
      <c r="J48" s="64"/>
      <c r="L48" s="64"/>
      <c r="M48" s="1" t="s">
        <v>12251</v>
      </c>
      <c r="V48" s="1" t="s">
        <v>12252</v>
      </c>
      <c r="AG48" s="120" t="s">
        <v>12253</v>
      </c>
    </row>
    <row r="49">
      <c r="E49" s="1">
        <v>1.0</v>
      </c>
      <c r="F49" s="1"/>
      <c r="G49" s="1" t="s">
        <v>12254</v>
      </c>
      <c r="H49" s="1" t="s">
        <v>12208</v>
      </c>
      <c r="Q49" s="1" t="s">
        <v>12255</v>
      </c>
      <c r="R49" s="1" t="s">
        <v>12256</v>
      </c>
      <c r="S49" s="64" t="s">
        <v>12257</v>
      </c>
      <c r="T49" s="64" t="s">
        <v>3812</v>
      </c>
      <c r="V49" s="1" t="s">
        <v>12258</v>
      </c>
      <c r="W49" s="1" t="s">
        <v>12259</v>
      </c>
      <c r="X49" s="1" t="s">
        <v>12260</v>
      </c>
      <c r="Y49" s="1" t="s">
        <v>12261</v>
      </c>
      <c r="Z49" s="1" t="s">
        <v>12262</v>
      </c>
      <c r="AA49" s="1" t="s">
        <v>12263</v>
      </c>
      <c r="AB49" s="1" t="s">
        <v>12264</v>
      </c>
      <c r="AC49" s="1" t="s">
        <v>12265</v>
      </c>
      <c r="AD49" s="1" t="s">
        <v>12266</v>
      </c>
      <c r="AE49" s="1" t="s">
        <v>12267</v>
      </c>
    </row>
    <row r="50">
      <c r="E50" s="1">
        <f t="shared" ref="E50:E58" si="33">E49+1</f>
        <v>2</v>
      </c>
      <c r="F50" s="1"/>
      <c r="G50" s="1" t="s">
        <v>12254</v>
      </c>
      <c r="H50" s="1" t="s">
        <v>12208</v>
      </c>
      <c r="P50" s="64" t="s">
        <v>12268</v>
      </c>
      <c r="Q50" s="1">
        <f t="shared" ref="Q50:Q54" si="34">IF(AD50&gt;10,1,0)</f>
        <v>0</v>
      </c>
      <c r="R50" s="48">
        <f t="shared" ref="R50:R54" si="35">IF(AD50&gt;10,AD50-10,AD50)</f>
        <v>6</v>
      </c>
      <c r="S50" s="48">
        <f t="shared" ref="S50:S54" si="36">IF(Q50-1,R50,0)</f>
        <v>6</v>
      </c>
      <c r="T50" s="1">
        <f t="shared" ref="T50:T54" si="37">IF(Q50,R50,0)</f>
        <v>0</v>
      </c>
      <c r="V50" s="48">
        <f>RANDBETWEEN(1,10)</f>
        <v>6</v>
      </c>
      <c r="X50" s="48">
        <f t="shared" ref="X50:X51" si="38">V50</f>
        <v>6</v>
      </c>
      <c r="Z50" s="48">
        <f t="shared" ref="Z50:Z51" si="39">X50</f>
        <v>6</v>
      </c>
      <c r="AB50" s="125">
        <f t="shared" ref="AB50:AB51" si="40">Z50</f>
        <v>6</v>
      </c>
      <c r="AD50" s="125">
        <f t="shared" ref="AD50:AD51" si="41">AB50</f>
        <v>6</v>
      </c>
    </row>
    <row r="51">
      <c r="E51" s="1">
        <f t="shared" si="33"/>
        <v>3</v>
      </c>
      <c r="F51" s="1"/>
      <c r="G51" s="1" t="s">
        <v>12269</v>
      </c>
      <c r="H51" s="1" t="s">
        <v>12214</v>
      </c>
      <c r="P51" s="64" t="s">
        <v>12270</v>
      </c>
      <c r="Q51" s="1">
        <f t="shared" si="34"/>
        <v>1</v>
      </c>
      <c r="R51" s="48">
        <f t="shared" si="35"/>
        <v>2</v>
      </c>
      <c r="S51" s="48">
        <f t="shared" si="36"/>
        <v>0</v>
      </c>
      <c r="T51" s="1">
        <f t="shared" si="37"/>
        <v>2</v>
      </c>
      <c r="V51" s="48">
        <f>RANDBETWEEN(11,20)</f>
        <v>12</v>
      </c>
      <c r="X51" s="48">
        <f t="shared" si="38"/>
        <v>12</v>
      </c>
      <c r="Z51" s="48">
        <f t="shared" si="39"/>
        <v>12</v>
      </c>
      <c r="AB51" s="125">
        <f t="shared" si="40"/>
        <v>12</v>
      </c>
      <c r="AD51" s="125">
        <f t="shared" si="41"/>
        <v>12</v>
      </c>
    </row>
    <row r="52">
      <c r="E52" s="1">
        <f t="shared" si="33"/>
        <v>4</v>
      </c>
      <c r="F52" s="1"/>
      <c r="G52" s="1" t="s">
        <v>12269</v>
      </c>
      <c r="H52" s="1" t="s">
        <v>12205</v>
      </c>
      <c r="P52" s="64" t="s">
        <v>12271</v>
      </c>
      <c r="Q52" s="1">
        <f t="shared" si="34"/>
        <v>1</v>
      </c>
      <c r="R52" s="48">
        <f t="shared" si="35"/>
        <v>7</v>
      </c>
      <c r="S52" s="48">
        <f t="shared" si="36"/>
        <v>0</v>
      </c>
      <c r="T52" s="1">
        <f t="shared" si="37"/>
        <v>7</v>
      </c>
      <c r="V52" s="48">
        <f t="shared" ref="V52:V54" si="42">RANDBETWEEN(1,20)</f>
        <v>6</v>
      </c>
      <c r="W52" s="48">
        <f t="shared" ref="W52:W54" si="43">IFERROR(MATCH(V52,V$50:V51,0),0)</f>
        <v>1</v>
      </c>
      <c r="X52" s="48">
        <f t="shared" ref="X52:X54" si="44">IF(W52,RANDBETWEEN(1,20),V52)</f>
        <v>17</v>
      </c>
      <c r="Y52" s="48">
        <f t="shared" ref="Y52:Y54" si="45">IFERROR(MATCH(X52,X$50:X51,0),0)</f>
        <v>0</v>
      </c>
      <c r="Z52" s="48">
        <f t="shared" ref="Z52:Z54" si="46">IF(Y52,RANDBETWEEN(1,20),X52)</f>
        <v>17</v>
      </c>
      <c r="AA52" s="125">
        <f t="shared" ref="AA52:AA54" si="47">IFERROR(MATCH(Z52,Z$50:Z51,0),0)</f>
        <v>0</v>
      </c>
      <c r="AB52" s="125">
        <f t="shared" ref="AB52:AB54" si="48">IF(AA52,RANDBETWEEN(1,20),Z52)</f>
        <v>17</v>
      </c>
      <c r="AC52" s="125">
        <f t="shared" ref="AC52:AC54" si="49">IFERROR(MATCH(AB52,AB$50:AB51,0),0)</f>
        <v>0</v>
      </c>
      <c r="AD52" s="125">
        <f t="shared" ref="AD52:AD54" si="50">IF(AC52,RANDBETWEEN(1,20),AB52)</f>
        <v>17</v>
      </c>
      <c r="AE52" s="125">
        <f t="shared" ref="AE52:AE54" si="51">IFERROR(MATCH(AD52,AD$50:AD51,0),0)</f>
        <v>0</v>
      </c>
    </row>
    <row r="53">
      <c r="E53" s="1">
        <f t="shared" si="33"/>
        <v>5</v>
      </c>
      <c r="F53" s="1"/>
      <c r="G53" s="1" t="s">
        <v>12269</v>
      </c>
      <c r="H53" s="1" t="s">
        <v>12205</v>
      </c>
      <c r="P53" s="64" t="s">
        <v>12272</v>
      </c>
      <c r="Q53" s="1">
        <f t="shared" si="34"/>
        <v>1</v>
      </c>
      <c r="R53" s="48">
        <f t="shared" si="35"/>
        <v>4</v>
      </c>
      <c r="S53" s="48">
        <f t="shared" si="36"/>
        <v>0</v>
      </c>
      <c r="T53" s="1">
        <f t="shared" si="37"/>
        <v>4</v>
      </c>
      <c r="V53" s="48">
        <f t="shared" si="42"/>
        <v>14</v>
      </c>
      <c r="W53" s="48">
        <f t="shared" si="43"/>
        <v>0</v>
      </c>
      <c r="X53" s="48">
        <f t="shared" si="44"/>
        <v>14</v>
      </c>
      <c r="Y53" s="48">
        <f t="shared" si="45"/>
        <v>0</v>
      </c>
      <c r="Z53" s="48">
        <f t="shared" si="46"/>
        <v>14</v>
      </c>
      <c r="AA53" s="48">
        <f t="shared" si="47"/>
        <v>0</v>
      </c>
      <c r="AB53" s="125">
        <f t="shared" si="48"/>
        <v>14</v>
      </c>
      <c r="AC53" s="48">
        <f t="shared" si="49"/>
        <v>0</v>
      </c>
      <c r="AD53" s="125">
        <f t="shared" si="50"/>
        <v>14</v>
      </c>
      <c r="AE53" s="48">
        <f t="shared" si="51"/>
        <v>0</v>
      </c>
    </row>
    <row r="54">
      <c r="E54" s="1">
        <f t="shared" si="33"/>
        <v>6</v>
      </c>
      <c r="F54" s="1"/>
      <c r="G54" s="1" t="s">
        <v>12273</v>
      </c>
      <c r="H54" s="1" t="s">
        <v>12274</v>
      </c>
      <c r="P54" s="64" t="s">
        <v>12275</v>
      </c>
      <c r="Q54" s="1">
        <f t="shared" si="34"/>
        <v>0</v>
      </c>
      <c r="R54" s="48">
        <f t="shared" si="35"/>
        <v>5</v>
      </c>
      <c r="S54" s="48">
        <f t="shared" si="36"/>
        <v>5</v>
      </c>
      <c r="T54" s="1">
        <f t="shared" si="37"/>
        <v>0</v>
      </c>
      <c r="V54" s="48">
        <f t="shared" si="42"/>
        <v>5</v>
      </c>
      <c r="W54" s="48">
        <f t="shared" si="43"/>
        <v>0</v>
      </c>
      <c r="X54" s="48">
        <f t="shared" si="44"/>
        <v>5</v>
      </c>
      <c r="Y54" s="48">
        <f t="shared" si="45"/>
        <v>0</v>
      </c>
      <c r="Z54" s="48">
        <f t="shared" si="46"/>
        <v>5</v>
      </c>
      <c r="AA54" s="125">
        <f t="shared" si="47"/>
        <v>0</v>
      </c>
      <c r="AB54" s="125">
        <f t="shared" si="48"/>
        <v>5</v>
      </c>
      <c r="AC54" s="125">
        <f t="shared" si="49"/>
        <v>0</v>
      </c>
      <c r="AD54" s="125">
        <f t="shared" si="50"/>
        <v>5</v>
      </c>
      <c r="AE54" s="125">
        <f t="shared" si="51"/>
        <v>0</v>
      </c>
    </row>
    <row r="55">
      <c r="E55" s="1">
        <f t="shared" si="33"/>
        <v>7</v>
      </c>
      <c r="F55" s="1"/>
      <c r="G55" s="1" t="s">
        <v>12273</v>
      </c>
      <c r="H55" s="1" t="s">
        <v>12274</v>
      </c>
      <c r="Q55" s="1"/>
    </row>
    <row r="56">
      <c r="E56" s="1">
        <f t="shared" si="33"/>
        <v>8</v>
      </c>
      <c r="F56" s="1"/>
      <c r="G56" s="122" t="s">
        <v>12241</v>
      </c>
      <c r="H56" s="1" t="s">
        <v>12235</v>
      </c>
      <c r="Q56" s="1"/>
      <c r="AE56" s="1" t="s">
        <v>5207</v>
      </c>
    </row>
    <row r="57">
      <c r="E57" s="1">
        <f t="shared" si="33"/>
        <v>9</v>
      </c>
      <c r="F57" s="1"/>
      <c r="G57" s="1" t="s">
        <v>12244</v>
      </c>
      <c r="H57" s="1" t="s">
        <v>12235</v>
      </c>
      <c r="X57" s="1"/>
      <c r="AE57" s="1"/>
    </row>
    <row r="58">
      <c r="E58" s="1">
        <f t="shared" si="33"/>
        <v>10</v>
      </c>
      <c r="F58" s="1"/>
      <c r="G58" s="124" t="s">
        <v>12248</v>
      </c>
      <c r="H58" s="1" t="s">
        <v>12245</v>
      </c>
      <c r="I58" s="64"/>
      <c r="J58" s="64"/>
      <c r="K58" s="64"/>
      <c r="L58" s="64"/>
      <c r="M58" s="64"/>
      <c r="X58" s="1"/>
    </row>
    <row r="59">
      <c r="E59" s="1" t="str">
        <f>P40</f>
        <v>Nemesis</v>
      </c>
      <c r="F59" s="1"/>
      <c r="G59" s="64" t="s">
        <v>12167</v>
      </c>
      <c r="H59" s="126" t="s">
        <v>12168</v>
      </c>
      <c r="J59" s="64" t="s">
        <v>12170</v>
      </c>
      <c r="L59" s="64"/>
      <c r="M59" s="64"/>
      <c r="Y59" s="1" t="s">
        <v>12276</v>
      </c>
      <c r="AA59" s="48">
        <f>IFERROR(MATCH(6,X61:X65,0),0)</f>
        <v>4</v>
      </c>
      <c r="AB59" s="48">
        <f>IFERROR(AA59,0)</f>
        <v>4</v>
      </c>
    </row>
    <row r="60">
      <c r="E60" s="1">
        <v>1.0</v>
      </c>
      <c r="F60" s="1"/>
      <c r="G60" s="1" t="s">
        <v>12254</v>
      </c>
      <c r="H60" s="127" t="s">
        <v>12277</v>
      </c>
      <c r="M60" s="1" t="s">
        <v>12278</v>
      </c>
      <c r="X60" s="1" t="s">
        <v>12279</v>
      </c>
    </row>
    <row r="61">
      <c r="E61" s="1">
        <f t="shared" ref="E61:E69" si="52">E60+1</f>
        <v>2</v>
      </c>
      <c r="F61" s="1"/>
      <c r="G61" s="1" t="s">
        <v>12269</v>
      </c>
      <c r="H61" s="127" t="s">
        <v>12280</v>
      </c>
      <c r="M61" s="1"/>
      <c r="X61" s="1">
        <v>1.0</v>
      </c>
    </row>
    <row r="62">
      <c r="E62" s="1">
        <f t="shared" si="52"/>
        <v>3</v>
      </c>
      <c r="F62" s="1"/>
      <c r="G62" s="1" t="s">
        <v>12281</v>
      </c>
      <c r="H62" s="127" t="s">
        <v>12282</v>
      </c>
      <c r="N62" s="128" t="s">
        <v>12274</v>
      </c>
      <c r="W62" s="1"/>
      <c r="X62" s="1">
        <v>2.0</v>
      </c>
      <c r="Y62" s="1"/>
    </row>
    <row r="63">
      <c r="E63" s="1">
        <f t="shared" si="52"/>
        <v>4</v>
      </c>
      <c r="F63" s="1"/>
      <c r="G63" s="1" t="s">
        <v>12283</v>
      </c>
      <c r="H63" s="127" t="s">
        <v>12205</v>
      </c>
      <c r="X63" s="1">
        <v>3.0</v>
      </c>
      <c r="Y63" s="48">
        <f>IF(OR(X63=X$61,X63=X$62),1,0)</f>
        <v>0</v>
      </c>
    </row>
    <row r="64">
      <c r="E64" s="1">
        <f t="shared" si="52"/>
        <v>5</v>
      </c>
      <c r="F64" s="1"/>
      <c r="G64" s="1" t="s">
        <v>12284</v>
      </c>
      <c r="H64" s="127" t="s">
        <v>12285</v>
      </c>
      <c r="X64" s="1">
        <v>6.0</v>
      </c>
      <c r="Y64" s="48">
        <f>IF(OR(X64=X$61,X64=X$62,X64=X$63),1,0)</f>
        <v>0</v>
      </c>
    </row>
    <row r="65">
      <c r="E65" s="1">
        <f t="shared" si="52"/>
        <v>6</v>
      </c>
      <c r="F65" s="1"/>
      <c r="G65" s="1" t="s">
        <v>12286</v>
      </c>
      <c r="H65" s="127" t="s">
        <v>12287</v>
      </c>
      <c r="X65" s="1">
        <v>5.0</v>
      </c>
      <c r="Y65" s="48">
        <f>IF(OR(X65=X$61,X65=X$62,X65=X$63,X65=X$64),1,0)</f>
        <v>0</v>
      </c>
    </row>
    <row r="66">
      <c r="E66" s="1">
        <f t="shared" si="52"/>
        <v>7</v>
      </c>
      <c r="F66" s="1"/>
      <c r="G66" s="1" t="s">
        <v>12288</v>
      </c>
      <c r="H66" s="127" t="s">
        <v>12289</v>
      </c>
    </row>
    <row r="67">
      <c r="E67" s="1">
        <f t="shared" si="52"/>
        <v>8</v>
      </c>
      <c r="F67" s="1"/>
      <c r="G67" s="1" t="s">
        <v>12290</v>
      </c>
      <c r="H67" s="127" t="s">
        <v>12235</v>
      </c>
    </row>
    <row r="68">
      <c r="E68" s="1">
        <f t="shared" si="52"/>
        <v>9</v>
      </c>
      <c r="F68" s="1"/>
      <c r="G68" s="1" t="s">
        <v>12291</v>
      </c>
      <c r="H68" s="127" t="s">
        <v>12292</v>
      </c>
    </row>
    <row r="69">
      <c r="E69" s="1">
        <f t="shared" si="52"/>
        <v>10</v>
      </c>
      <c r="F69" s="1"/>
      <c r="G69" s="1" t="s">
        <v>12245</v>
      </c>
      <c r="H69" s="127" t="s">
        <v>12278</v>
      </c>
      <c r="J69" s="64"/>
      <c r="K69" s="64"/>
      <c r="L69" s="64"/>
      <c r="M69" s="64"/>
    </row>
    <row r="70">
      <c r="E70" s="1" t="str">
        <f>P41</f>
        <v>Terat</v>
      </c>
      <c r="F70" s="1"/>
      <c r="G70" s="64" t="s">
        <v>12167</v>
      </c>
      <c r="H70" s="126" t="s">
        <v>12168</v>
      </c>
      <c r="J70" s="64" t="s">
        <v>12170</v>
      </c>
      <c r="L70" s="64"/>
      <c r="M70" s="64"/>
    </row>
    <row r="71">
      <c r="E71" s="1">
        <v>1.0</v>
      </c>
      <c r="F71" s="1"/>
      <c r="G71" s="1" t="s">
        <v>12254</v>
      </c>
      <c r="H71" s="127" t="s">
        <v>12277</v>
      </c>
      <c r="M71" s="1" t="s">
        <v>12278</v>
      </c>
    </row>
    <row r="72">
      <c r="E72" s="1">
        <f t="shared" ref="E72:E80" si="53">E71+1</f>
        <v>2</v>
      </c>
      <c r="F72" s="1"/>
      <c r="G72" s="1" t="s">
        <v>12269</v>
      </c>
      <c r="H72" s="127" t="s">
        <v>12280</v>
      </c>
      <c r="M72" s="1"/>
    </row>
    <row r="73">
      <c r="E73" s="1">
        <f t="shared" si="53"/>
        <v>3</v>
      </c>
      <c r="F73" s="1"/>
      <c r="G73" s="1" t="s">
        <v>12281</v>
      </c>
      <c r="H73" s="127" t="s">
        <v>12287</v>
      </c>
    </row>
    <row r="74">
      <c r="E74" s="1">
        <f t="shared" si="53"/>
        <v>4</v>
      </c>
      <c r="F74" s="1"/>
      <c r="G74" s="1" t="s">
        <v>12283</v>
      </c>
      <c r="H74" s="129" t="s">
        <v>12205</v>
      </c>
      <c r="N74" s="130" t="s">
        <v>12293</v>
      </c>
    </row>
    <row r="75">
      <c r="E75" s="1">
        <f t="shared" si="53"/>
        <v>5</v>
      </c>
      <c r="F75" s="1"/>
      <c r="G75" s="1" t="s">
        <v>12284</v>
      </c>
      <c r="H75" s="127" t="s">
        <v>12285</v>
      </c>
    </row>
    <row r="76">
      <c r="E76" s="1">
        <f t="shared" si="53"/>
        <v>6</v>
      </c>
      <c r="F76" s="1"/>
      <c r="G76" s="1" t="s">
        <v>12286</v>
      </c>
      <c r="H76" s="127" t="s">
        <v>12289</v>
      </c>
    </row>
    <row r="77">
      <c r="E77" s="1">
        <f t="shared" si="53"/>
        <v>7</v>
      </c>
      <c r="F77" s="1"/>
      <c r="G77" s="1" t="s">
        <v>12288</v>
      </c>
      <c r="H77" s="127" t="s">
        <v>12289</v>
      </c>
    </row>
    <row r="78">
      <c r="E78" s="1">
        <f t="shared" si="53"/>
        <v>8</v>
      </c>
      <c r="F78" s="1"/>
      <c r="G78" s="1" t="s">
        <v>12290</v>
      </c>
      <c r="H78" s="127" t="s">
        <v>12235</v>
      </c>
    </row>
    <row r="79">
      <c r="E79" s="1">
        <f t="shared" si="53"/>
        <v>9</v>
      </c>
      <c r="F79" s="1"/>
      <c r="G79" s="1" t="s">
        <v>12291</v>
      </c>
      <c r="H79" s="127" t="s">
        <v>12292</v>
      </c>
    </row>
    <row r="80">
      <c r="E80" s="1">
        <f t="shared" si="53"/>
        <v>10</v>
      </c>
      <c r="F80" s="1"/>
      <c r="G80" s="1" t="s">
        <v>12245</v>
      </c>
      <c r="H80" s="127" t="s">
        <v>12278</v>
      </c>
    </row>
  </sheetData>
  <mergeCells count="108">
    <mergeCell ref="B9:C9"/>
    <mergeCell ref="B10:C10"/>
    <mergeCell ref="B11:C11"/>
    <mergeCell ref="B12:C12"/>
    <mergeCell ref="B13:C13"/>
    <mergeCell ref="B14:C14"/>
    <mergeCell ref="E2:F2"/>
    <mergeCell ref="N3:O4"/>
    <mergeCell ref="B5:C5"/>
    <mergeCell ref="N5:O16"/>
    <mergeCell ref="B6:C6"/>
    <mergeCell ref="B7:C7"/>
    <mergeCell ref="B8:C8"/>
    <mergeCell ref="E16:F16"/>
    <mergeCell ref="H20:I20"/>
    <mergeCell ref="J20:K20"/>
    <mergeCell ref="E20:F20"/>
    <mergeCell ref="E21:F21"/>
    <mergeCell ref="H21:I21"/>
    <mergeCell ref="J21:K21"/>
    <mergeCell ref="B23:C23"/>
    <mergeCell ref="B24:C24"/>
    <mergeCell ref="E24:F24"/>
    <mergeCell ref="H24:I24"/>
    <mergeCell ref="J24:K24"/>
    <mergeCell ref="B25:C25"/>
    <mergeCell ref="B26:C26"/>
    <mergeCell ref="B27:C27"/>
    <mergeCell ref="E27:F27"/>
    <mergeCell ref="H27:I27"/>
    <mergeCell ref="J27:K27"/>
    <mergeCell ref="E28:F28"/>
    <mergeCell ref="H28:I28"/>
    <mergeCell ref="J28:K28"/>
    <mergeCell ref="H34:I34"/>
    <mergeCell ref="H37:I37"/>
    <mergeCell ref="J37:K37"/>
    <mergeCell ref="W37:X37"/>
    <mergeCell ref="AI37:AJ41"/>
    <mergeCell ref="AG48:AH52"/>
    <mergeCell ref="Y59:Y60"/>
    <mergeCell ref="H60:I60"/>
    <mergeCell ref="H30:I30"/>
    <mergeCell ref="J30:K30"/>
    <mergeCell ref="J31:K31"/>
    <mergeCell ref="J32:K32"/>
    <mergeCell ref="H33:I33"/>
    <mergeCell ref="J33:K33"/>
    <mergeCell ref="J34:K34"/>
    <mergeCell ref="H62:I62"/>
    <mergeCell ref="H63:I63"/>
    <mergeCell ref="H64:I64"/>
    <mergeCell ref="H65:I65"/>
    <mergeCell ref="H66:I66"/>
    <mergeCell ref="H67:I67"/>
    <mergeCell ref="H68:I68"/>
    <mergeCell ref="H75:I75"/>
    <mergeCell ref="H76:I76"/>
    <mergeCell ref="H77:I77"/>
    <mergeCell ref="H78:I78"/>
    <mergeCell ref="H79:I79"/>
    <mergeCell ref="H80:I80"/>
    <mergeCell ref="H69:I69"/>
    <mergeCell ref="H70:I70"/>
    <mergeCell ref="J70:K70"/>
    <mergeCell ref="H71:I71"/>
    <mergeCell ref="H72:I72"/>
    <mergeCell ref="H73:I73"/>
    <mergeCell ref="H74:I74"/>
    <mergeCell ref="E14:F14"/>
    <mergeCell ref="B15:C15"/>
    <mergeCell ref="E15:F15"/>
    <mergeCell ref="E17:F17"/>
    <mergeCell ref="E18:F18"/>
    <mergeCell ref="H18:I18"/>
    <mergeCell ref="J18:K18"/>
    <mergeCell ref="B18:C18"/>
    <mergeCell ref="B19:C19"/>
    <mergeCell ref="E19:F19"/>
    <mergeCell ref="H19:I19"/>
    <mergeCell ref="J19:K19"/>
    <mergeCell ref="B20:C20"/>
    <mergeCell ref="B21:C21"/>
    <mergeCell ref="B22:C22"/>
    <mergeCell ref="E22:F22"/>
    <mergeCell ref="H22:I22"/>
    <mergeCell ref="J22:K22"/>
    <mergeCell ref="E23:F23"/>
    <mergeCell ref="H23:I23"/>
    <mergeCell ref="J23:K23"/>
    <mergeCell ref="H25:I25"/>
    <mergeCell ref="J25:K25"/>
    <mergeCell ref="E25:F25"/>
    <mergeCell ref="E26:F26"/>
    <mergeCell ref="B28:C28"/>
    <mergeCell ref="B29:C29"/>
    <mergeCell ref="E29:F29"/>
    <mergeCell ref="H29:I29"/>
    <mergeCell ref="J29:K29"/>
    <mergeCell ref="B30:C30"/>
    <mergeCell ref="E30:F30"/>
    <mergeCell ref="H26:I26"/>
    <mergeCell ref="J26:K26"/>
    <mergeCell ref="H48:I48"/>
    <mergeCell ref="J48:K48"/>
    <mergeCell ref="H59:I59"/>
    <mergeCell ref="J59:K59"/>
    <mergeCell ref="H61:I61"/>
  </mergeCells>
  <conditionalFormatting sqref="B20:O20">
    <cfRule type="notContainsBlanks" dxfId="0" priority="1">
      <formula>LEN(TRIM(B20))&gt;0</formula>
    </cfRule>
  </conditionalFormatting>
  <conditionalFormatting sqref="F5:G13">
    <cfRule type="beginsWith" dxfId="3" priority="2" operator="beginsWith" text="No ">
      <formula>LEFT((F5),LEN("No "))=("No ")</formula>
    </cfRule>
  </conditionalFormatting>
  <conditionalFormatting sqref="W52:W54 Y52:Y54 AA52:AA54 AC52:AC54 AE52:AE54">
    <cfRule type="cellIs" dxfId="4" priority="3" operator="greaterThan">
      <formula>0</formula>
    </cfRule>
  </conditionalFormatting>
  <conditionalFormatting sqref="S50:T54">
    <cfRule type="cellIs" dxfId="3" priority="4" operator="equal">
      <formula>0</formula>
    </cfRule>
  </conditionalFormatting>
  <conditionalFormatting sqref="B3">
    <cfRule type="beginsWith" dxfId="5" priority="5" operator="beginsWith" text="Broken!">
      <formula>LEFT((B3),LEN("Broken!"))=("Broken!")</formula>
    </cfRule>
  </conditionalFormatting>
  <dataValidations>
    <dataValidation type="list" allowBlank="1" sqref="E2">
      <formula1>$P$38:$P$41</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21.29"/>
    <col customWidth="1" min="3" max="3" width="24.71"/>
    <col customWidth="1" min="4" max="4" width="23.57"/>
    <col customWidth="1" min="5" max="5" width="19.71"/>
    <col customWidth="1" min="7" max="7" width="43.43"/>
    <col customWidth="1" min="8" max="8" width="27.86"/>
  </cols>
  <sheetData>
    <row r="4">
      <c r="A4" s="1"/>
    </row>
    <row r="22">
      <c r="B22" s="1" t="s">
        <v>12294</v>
      </c>
      <c r="C22" s="1" t="s">
        <v>12295</v>
      </c>
      <c r="I22" s="1" t="s">
        <v>12296</v>
      </c>
    </row>
    <row r="23">
      <c r="B23" s="64" t="s">
        <v>12297</v>
      </c>
      <c r="C23" s="131" t="s">
        <v>12298</v>
      </c>
      <c r="D23" s="64" t="s">
        <v>12299</v>
      </c>
      <c r="E23" s="64" t="s">
        <v>12300</v>
      </c>
      <c r="G23" s="131" t="s">
        <v>12301</v>
      </c>
      <c r="H23" s="131" t="s">
        <v>12298</v>
      </c>
    </row>
    <row r="24">
      <c r="A24" s="1"/>
      <c r="B24" s="132" t="str">
        <f t="shared" ref="B24:E24" si="1">INDEX(B26:B35,B25)</f>
        <v>Habitable (mature)</v>
      </c>
      <c r="C24" s="132" t="str">
        <f t="shared" si="1"/>
        <v>Doyen w/Abducted Humans</v>
      </c>
      <c r="D24" s="132" t="str">
        <f t="shared" si="1"/>
        <v>Nihonjin Colony</v>
      </c>
      <c r="E24" s="132" t="str">
        <f t="shared" si="1"/>
        <v>Rogue Upeo Wa Macho Possessed by Doyen</v>
      </c>
      <c r="G24" s="132" t="str">
        <f t="shared" ref="G24:H24" si="2">INDEX(G26:G35,G25)</f>
        <v>Flux-spawned Unstable Warp Gate</v>
      </c>
      <c r="H24" s="132" t="str">
        <f t="shared" si="2"/>
        <v>Freezer Ship</v>
      </c>
    </row>
    <row r="25">
      <c r="A25" s="1" t="s">
        <v>12302</v>
      </c>
      <c r="B25" s="132">
        <f t="shared" ref="B25:E25" si="3">RANDBETWEEN(1,10)</f>
        <v>7</v>
      </c>
      <c r="C25" s="132">
        <f t="shared" si="3"/>
        <v>1</v>
      </c>
      <c r="D25" s="132">
        <f t="shared" si="3"/>
        <v>2</v>
      </c>
      <c r="E25" s="132">
        <f t="shared" si="3"/>
        <v>1</v>
      </c>
      <c r="G25" s="132">
        <f t="shared" ref="G25:H25" si="4">RANDBETWEEN(1,10)</f>
        <v>7</v>
      </c>
      <c r="H25" s="132">
        <f t="shared" si="4"/>
        <v>2</v>
      </c>
    </row>
    <row r="26">
      <c r="A26" s="1">
        <v>1.0</v>
      </c>
      <c r="B26" s="1" t="s">
        <v>12303</v>
      </c>
      <c r="C26" s="1" t="s">
        <v>12304</v>
      </c>
      <c r="D26" s="1" t="s">
        <v>12305</v>
      </c>
      <c r="E26" s="1" t="s">
        <v>12306</v>
      </c>
      <c r="G26" s="1" t="s">
        <v>12307</v>
      </c>
      <c r="H26" s="1" t="s">
        <v>12308</v>
      </c>
    </row>
    <row r="27">
      <c r="A27" s="48">
        <f t="shared" ref="A27:A35" si="5">A26+1</f>
        <v>2</v>
      </c>
      <c r="B27" s="1" t="s">
        <v>12299</v>
      </c>
      <c r="C27" s="1" t="s">
        <v>12309</v>
      </c>
      <c r="D27" s="1" t="s">
        <v>12310</v>
      </c>
      <c r="E27" s="1" t="s">
        <v>12311</v>
      </c>
      <c r="G27" s="1" t="s">
        <v>12312</v>
      </c>
      <c r="H27" s="1" t="s">
        <v>12313</v>
      </c>
    </row>
    <row r="28">
      <c r="A28" s="48">
        <f t="shared" si="5"/>
        <v>3</v>
      </c>
      <c r="B28" s="1" t="s">
        <v>12300</v>
      </c>
      <c r="C28" s="1" t="s">
        <v>12314</v>
      </c>
      <c r="D28" s="1" t="s">
        <v>12315</v>
      </c>
      <c r="E28" s="1" t="s">
        <v>12316</v>
      </c>
      <c r="G28" s="1" t="s">
        <v>12317</v>
      </c>
      <c r="H28" s="1" t="s">
        <v>12318</v>
      </c>
    </row>
    <row r="29">
      <c r="A29" s="48">
        <f t="shared" si="5"/>
        <v>4</v>
      </c>
      <c r="B29" s="1" t="s">
        <v>12301</v>
      </c>
      <c r="C29" s="1" t="s">
        <v>12319</v>
      </c>
      <c r="D29" s="1" t="s">
        <v>12320</v>
      </c>
      <c r="E29" s="1" t="s">
        <v>12321</v>
      </c>
      <c r="G29" s="1" t="s">
        <v>12322</v>
      </c>
      <c r="H29" s="1" t="s">
        <v>12323</v>
      </c>
    </row>
    <row r="30">
      <c r="A30" s="48">
        <f t="shared" si="5"/>
        <v>5</v>
      </c>
      <c r="B30" s="1" t="s">
        <v>12298</v>
      </c>
      <c r="C30" s="1" t="s">
        <v>12324</v>
      </c>
      <c r="D30" s="1" t="s">
        <v>12325</v>
      </c>
      <c r="E30" s="1" t="s">
        <v>12326</v>
      </c>
      <c r="G30" s="1" t="s">
        <v>12327</v>
      </c>
      <c r="H30" s="1" t="s">
        <v>12328</v>
      </c>
    </row>
    <row r="31">
      <c r="A31" s="48">
        <f t="shared" si="5"/>
        <v>6</v>
      </c>
      <c r="B31" s="1" t="s">
        <v>12329</v>
      </c>
      <c r="C31" s="1" t="s">
        <v>12330</v>
      </c>
      <c r="D31" s="1" t="s">
        <v>12331</v>
      </c>
      <c r="E31" s="1" t="s">
        <v>12332</v>
      </c>
      <c r="G31" s="1" t="s">
        <v>12333</v>
      </c>
      <c r="H31" s="1" t="s">
        <v>12334</v>
      </c>
    </row>
    <row r="32">
      <c r="A32" s="48">
        <f t="shared" si="5"/>
        <v>7</v>
      </c>
      <c r="B32" s="1" t="s">
        <v>12335</v>
      </c>
      <c r="C32" s="1" t="s">
        <v>12336</v>
      </c>
      <c r="D32" s="1" t="s">
        <v>12337</v>
      </c>
      <c r="E32" s="1" t="s">
        <v>12338</v>
      </c>
      <c r="G32" s="1" t="s">
        <v>12339</v>
      </c>
      <c r="H32" s="1" t="s">
        <v>12340</v>
      </c>
    </row>
    <row r="33">
      <c r="A33" s="48">
        <f t="shared" si="5"/>
        <v>8</v>
      </c>
      <c r="B33" s="1" t="s">
        <v>12341</v>
      </c>
      <c r="C33" s="1" t="s">
        <v>12342</v>
      </c>
      <c r="D33" s="1" t="s">
        <v>12343</v>
      </c>
      <c r="E33" s="1" t="s">
        <v>12344</v>
      </c>
      <c r="G33" s="1" t="s">
        <v>12345</v>
      </c>
      <c r="H33" s="1" t="s">
        <v>12346</v>
      </c>
    </row>
    <row r="34">
      <c r="A34" s="48">
        <f t="shared" si="5"/>
        <v>9</v>
      </c>
      <c r="B34" s="1" t="s">
        <v>12347</v>
      </c>
      <c r="C34" s="1" t="s">
        <v>12348</v>
      </c>
      <c r="D34" s="1" t="s">
        <v>12349</v>
      </c>
      <c r="G34" s="1" t="s">
        <v>12350</v>
      </c>
      <c r="H34" s="1" t="s">
        <v>12327</v>
      </c>
    </row>
    <row r="35">
      <c r="A35" s="48">
        <f t="shared" si="5"/>
        <v>10</v>
      </c>
      <c r="B35" s="1" t="s">
        <v>12351</v>
      </c>
      <c r="C35" s="1" t="s">
        <v>12352</v>
      </c>
      <c r="G35" s="1" t="s">
        <v>12353</v>
      </c>
      <c r="H35" s="1" t="s">
        <v>12354</v>
      </c>
    </row>
    <row r="36">
      <c r="G36" s="1" t="s">
        <v>12355</v>
      </c>
    </row>
  </sheetData>
  <mergeCells count="14">
    <mergeCell ref="E30:F30"/>
    <mergeCell ref="E31:F31"/>
    <mergeCell ref="E32:F32"/>
    <mergeCell ref="E33:F33"/>
    <mergeCell ref="E34:F34"/>
    <mergeCell ref="E35:F35"/>
    <mergeCell ref="E36:F36"/>
    <mergeCell ref="E23:F23"/>
    <mergeCell ref="E24:F24"/>
    <mergeCell ref="E25:F25"/>
    <mergeCell ref="E26:F26"/>
    <mergeCell ref="E27:F27"/>
    <mergeCell ref="E28:F28"/>
    <mergeCell ref="E29:F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12356</v>
      </c>
    </row>
    <row r="2">
      <c r="B2" s="1" t="s">
        <v>12356</v>
      </c>
    </row>
    <row r="3">
      <c r="C3" s="133" t="s">
        <v>12357</v>
      </c>
    </row>
    <row r="4">
      <c r="B4" s="1" t="s">
        <v>12358</v>
      </c>
    </row>
    <row r="5">
      <c r="C5" s="134" t="s">
        <v>12359</v>
      </c>
    </row>
    <row r="10">
      <c r="A10" s="1" t="s">
        <v>12360</v>
      </c>
    </row>
    <row r="11">
      <c r="B11" s="1" t="s">
        <v>12361</v>
      </c>
      <c r="C11" s="133" t="s">
        <v>12362</v>
      </c>
    </row>
    <row r="18">
      <c r="A18" s="1" t="s">
        <v>12363</v>
      </c>
    </row>
    <row r="19">
      <c r="B19" s="1" t="s">
        <v>12364</v>
      </c>
      <c r="C19" s="134" t="s">
        <v>12365</v>
      </c>
    </row>
    <row r="20">
      <c r="B20" s="1" t="s">
        <v>12366</v>
      </c>
      <c r="C20" s="133" t="s">
        <v>12367</v>
      </c>
    </row>
    <row r="21">
      <c r="C21" s="134" t="s">
        <v>12368</v>
      </c>
    </row>
    <row r="22">
      <c r="B22" s="1" t="s">
        <v>12369</v>
      </c>
      <c r="C22" s="133" t="s">
        <v>12370</v>
      </c>
    </row>
    <row r="23">
      <c r="B23" s="1" t="s">
        <v>12364</v>
      </c>
      <c r="C23" s="133" t="s">
        <v>12371</v>
      </c>
    </row>
    <row r="24">
      <c r="B24" s="1"/>
      <c r="C24" s="133" t="s">
        <v>12372</v>
      </c>
    </row>
    <row r="25">
      <c r="B25" s="1" t="s">
        <v>12373</v>
      </c>
      <c r="C25" s="134" t="s">
        <v>12374</v>
      </c>
    </row>
    <row r="26">
      <c r="B26" s="1" t="s">
        <v>12375</v>
      </c>
      <c r="C26" s="133" t="s">
        <v>12376</v>
      </c>
    </row>
    <row r="27">
      <c r="C27" s="133" t="s">
        <v>12377</v>
      </c>
    </row>
    <row r="28">
      <c r="C28" s="134" t="s">
        <v>12378</v>
      </c>
    </row>
    <row r="29">
      <c r="B29" s="1" t="s">
        <v>2474</v>
      </c>
      <c r="C29" s="134" t="s">
        <v>12379</v>
      </c>
    </row>
    <row r="30">
      <c r="C30" s="133" t="s">
        <v>12380</v>
      </c>
    </row>
    <row r="31">
      <c r="C31" s="133" t="s">
        <v>12381</v>
      </c>
    </row>
    <row r="32">
      <c r="B32" s="1" t="s">
        <v>2475</v>
      </c>
      <c r="C32" s="133" t="s">
        <v>12382</v>
      </c>
    </row>
    <row r="33">
      <c r="C33" s="133" t="s">
        <v>12383</v>
      </c>
    </row>
    <row r="34">
      <c r="C34" s="134" t="s">
        <v>12384</v>
      </c>
    </row>
    <row r="35">
      <c r="B35" s="1" t="s">
        <v>2476</v>
      </c>
      <c r="C35" s="133" t="s">
        <v>12385</v>
      </c>
    </row>
    <row r="37">
      <c r="B37" s="1" t="s">
        <v>2477</v>
      </c>
      <c r="C37" s="133" t="s">
        <v>12386</v>
      </c>
    </row>
    <row r="38">
      <c r="C38" s="133" t="s">
        <v>12387</v>
      </c>
    </row>
    <row r="39">
      <c r="C39" s="133" t="s">
        <v>12388</v>
      </c>
    </row>
    <row r="40">
      <c r="B40" s="1" t="s">
        <v>12389</v>
      </c>
      <c r="C40" s="134" t="s">
        <v>12390</v>
      </c>
    </row>
    <row r="41">
      <c r="C41" s="134" t="s">
        <v>12391</v>
      </c>
    </row>
    <row r="42">
      <c r="C42" s="134" t="s">
        <v>12392</v>
      </c>
    </row>
    <row r="43">
      <c r="B43" s="1" t="s">
        <v>12393</v>
      </c>
      <c r="C43" s="134" t="s">
        <v>12394</v>
      </c>
    </row>
    <row r="44">
      <c r="C44" s="134" t="s">
        <v>12395</v>
      </c>
    </row>
    <row r="45">
      <c r="B45" s="1" t="s">
        <v>12396</v>
      </c>
      <c r="C45" s="133" t="s">
        <v>12397</v>
      </c>
    </row>
    <row r="47">
      <c r="B47" s="1" t="s">
        <v>12398</v>
      </c>
      <c r="C47" s="134" t="s">
        <v>12399</v>
      </c>
    </row>
    <row r="48">
      <c r="C48" s="134" t="s">
        <v>12400</v>
      </c>
    </row>
    <row r="49">
      <c r="B49" s="1"/>
      <c r="C49" s="134" t="s">
        <v>12401</v>
      </c>
    </row>
    <row r="50">
      <c r="B50" s="1" t="s">
        <v>12402</v>
      </c>
      <c r="C50" s="134" t="s">
        <v>12403</v>
      </c>
    </row>
    <row r="52">
      <c r="B52" s="1" t="s">
        <v>12404</v>
      </c>
      <c r="C52" s="134" t="s">
        <v>12405</v>
      </c>
    </row>
    <row r="54">
      <c r="B54" s="1" t="s">
        <v>12406</v>
      </c>
      <c r="C54" s="134" t="s">
        <v>12407</v>
      </c>
    </row>
    <row r="55">
      <c r="A55" s="1"/>
    </row>
    <row r="56">
      <c r="A56" s="1"/>
      <c r="B56" s="1" t="s">
        <v>12408</v>
      </c>
      <c r="C56" s="133" t="s">
        <v>12409</v>
      </c>
    </row>
    <row r="57">
      <c r="A57" s="1"/>
    </row>
    <row r="58">
      <c r="A58" s="1"/>
      <c r="B58" s="1" t="s">
        <v>12410</v>
      </c>
      <c r="C58" s="134" t="s">
        <v>12411</v>
      </c>
    </row>
    <row r="59">
      <c r="A59" s="1"/>
    </row>
    <row r="60">
      <c r="A60" s="1"/>
      <c r="B60" s="1" t="s">
        <v>7463</v>
      </c>
      <c r="C60" s="133" t="s">
        <v>12412</v>
      </c>
    </row>
    <row r="61">
      <c r="A61" s="1"/>
      <c r="C61" s="134" t="s">
        <v>12413</v>
      </c>
    </row>
    <row r="62">
      <c r="A62" s="1"/>
      <c r="B62" s="1" t="s">
        <v>7464</v>
      </c>
      <c r="C62" s="134" t="s">
        <v>12414</v>
      </c>
    </row>
    <row r="63">
      <c r="A63" s="1"/>
      <c r="C63" s="134" t="s">
        <v>12415</v>
      </c>
    </row>
    <row r="64">
      <c r="A64" s="1"/>
      <c r="B64" s="1" t="s">
        <v>7465</v>
      </c>
      <c r="C64" s="133" t="s">
        <v>12416</v>
      </c>
    </row>
    <row r="65">
      <c r="A65" s="1"/>
      <c r="C65" s="134" t="s">
        <v>12417</v>
      </c>
    </row>
    <row r="66">
      <c r="A66" s="1"/>
      <c r="B66" s="1"/>
      <c r="C66" s="134" t="s">
        <v>12418</v>
      </c>
    </row>
    <row r="67">
      <c r="A67" s="1"/>
      <c r="B67" s="1" t="s">
        <v>8846</v>
      </c>
      <c r="C67" s="134" t="s">
        <v>12419</v>
      </c>
    </row>
    <row r="68">
      <c r="A68" s="1"/>
    </row>
    <row r="69">
      <c r="A69" s="1"/>
      <c r="B69" s="1" t="s">
        <v>7466</v>
      </c>
      <c r="C69" s="133" t="s">
        <v>12420</v>
      </c>
    </row>
    <row r="70">
      <c r="A70" s="1"/>
      <c r="C70" s="133" t="s">
        <v>12421</v>
      </c>
    </row>
    <row r="71">
      <c r="A71" s="1"/>
      <c r="C71" s="133" t="s">
        <v>12422</v>
      </c>
    </row>
    <row r="72">
      <c r="A72" s="1"/>
      <c r="C72" s="134" t="s">
        <v>12423</v>
      </c>
    </row>
    <row r="73">
      <c r="A73" s="1"/>
      <c r="B73" s="1" t="s">
        <v>9886</v>
      </c>
      <c r="C73" s="133" t="s">
        <v>12424</v>
      </c>
    </row>
    <row r="74">
      <c r="A74" s="1"/>
    </row>
    <row r="75">
      <c r="A75" s="1"/>
    </row>
    <row r="76">
      <c r="A76" s="1"/>
      <c r="B76" s="1" t="s">
        <v>12425</v>
      </c>
      <c r="C76" s="133" t="s">
        <v>12426</v>
      </c>
    </row>
    <row r="77">
      <c r="A77" s="1"/>
      <c r="C77" s="133" t="s">
        <v>12427</v>
      </c>
    </row>
    <row r="78">
      <c r="A78" s="1"/>
    </row>
    <row r="79">
      <c r="A79" s="1"/>
      <c r="B79" s="1" t="s">
        <v>12428</v>
      </c>
      <c r="C79" s="133" t="s">
        <v>12429</v>
      </c>
    </row>
    <row r="80">
      <c r="A80" s="1"/>
    </row>
    <row r="81">
      <c r="A81" s="1"/>
    </row>
    <row r="82">
      <c r="A82" s="1"/>
      <c r="B82" s="1" t="s">
        <v>9859</v>
      </c>
      <c r="C82" s="133" t="s">
        <v>12430</v>
      </c>
    </row>
    <row r="83">
      <c r="A83" s="1"/>
    </row>
    <row r="84">
      <c r="A84" s="1"/>
      <c r="B84" s="1" t="s">
        <v>9891</v>
      </c>
      <c r="C84" s="133" t="s">
        <v>12431</v>
      </c>
    </row>
    <row r="85">
      <c r="A85" s="1"/>
      <c r="C85" s="134" t="s">
        <v>12432</v>
      </c>
    </row>
    <row r="86">
      <c r="A86" s="1"/>
      <c r="B86" s="1"/>
      <c r="C86" s="134" t="s">
        <v>12433</v>
      </c>
    </row>
    <row r="87">
      <c r="A87" s="1"/>
      <c r="B87" s="1"/>
      <c r="C87" s="5"/>
    </row>
    <row r="88">
      <c r="A88" s="1"/>
      <c r="B88" s="1" t="s">
        <v>9890</v>
      </c>
      <c r="C88" s="134" t="s">
        <v>12434</v>
      </c>
    </row>
    <row r="89">
      <c r="A89" s="1"/>
    </row>
    <row r="90">
      <c r="A90" s="1"/>
      <c r="B90" s="1" t="s">
        <v>9892</v>
      </c>
      <c r="C90" s="133" t="s">
        <v>12435</v>
      </c>
    </row>
    <row r="91">
      <c r="A91" s="1"/>
    </row>
    <row r="92">
      <c r="A92" s="1"/>
      <c r="B92" s="1" t="s">
        <v>12436</v>
      </c>
      <c r="C92" s="134" t="s">
        <v>12437</v>
      </c>
    </row>
    <row r="93">
      <c r="A93" s="1"/>
      <c r="C93" s="134" t="s">
        <v>12438</v>
      </c>
    </row>
    <row r="94">
      <c r="A94" s="1"/>
      <c r="C94" s="134" t="s">
        <v>12439</v>
      </c>
    </row>
    <row r="95">
      <c r="A95" s="1"/>
    </row>
    <row r="96">
      <c r="A96" s="1"/>
    </row>
    <row r="97">
      <c r="A97" s="5" t="s">
        <v>12440</v>
      </c>
      <c r="B97" s="134" t="s">
        <v>12441</v>
      </c>
    </row>
    <row r="98">
      <c r="A98" s="1"/>
      <c r="B98" s="134" t="s">
        <v>12442</v>
      </c>
      <c r="F98" s="5" t="s">
        <v>12443</v>
      </c>
    </row>
    <row r="99">
      <c r="A99" s="1" t="s">
        <v>12444</v>
      </c>
    </row>
    <row r="100">
      <c r="B100" s="133" t="s">
        <v>12359</v>
      </c>
    </row>
    <row r="101">
      <c r="B101" s="134" t="s">
        <v>12445</v>
      </c>
    </row>
    <row r="103">
      <c r="A103" s="1" t="s">
        <v>12446</v>
      </c>
      <c r="B103" s="133" t="s">
        <v>12447</v>
      </c>
    </row>
  </sheetData>
  <hyperlinks>
    <hyperlink r:id="rId1" ref="C3"/>
    <hyperlink r:id="rId2" ref="C5"/>
    <hyperlink r:id="rId3" ref="C11"/>
    <hyperlink r:id="rId4" ref="C19"/>
    <hyperlink r:id="rId5" ref="C20"/>
    <hyperlink r:id="rId6" ref="C21"/>
    <hyperlink r:id="rId7" ref="C22"/>
    <hyperlink r:id="rId8" ref="C23"/>
    <hyperlink r:id="rId9" ref="C24"/>
    <hyperlink r:id="rId10" ref="C25"/>
    <hyperlink r:id="rId11" ref="C26"/>
    <hyperlink r:id="rId12" ref="C27"/>
    <hyperlink r:id="rId13" ref="C28"/>
    <hyperlink r:id="rId14" ref="C29"/>
    <hyperlink r:id="rId15" ref="C30"/>
    <hyperlink r:id="rId16" ref="C31"/>
    <hyperlink r:id="rId17" ref="C32"/>
    <hyperlink r:id="rId18" ref="C33"/>
    <hyperlink r:id="rId19" ref="C34"/>
    <hyperlink r:id="rId20" ref="C35"/>
    <hyperlink r:id="rId21" ref="C37"/>
    <hyperlink r:id="rId22" ref="C38"/>
    <hyperlink r:id="rId23" ref="C39"/>
    <hyperlink r:id="rId24" ref="C40"/>
    <hyperlink r:id="rId25" ref="C41"/>
    <hyperlink r:id="rId26" ref="C42"/>
    <hyperlink r:id="rId27" ref="C43"/>
    <hyperlink r:id="rId28" ref="C44"/>
    <hyperlink r:id="rId29" ref="C45"/>
    <hyperlink r:id="rId30" ref="C47"/>
    <hyperlink r:id="rId31" ref="C48"/>
    <hyperlink r:id="rId32" ref="C49"/>
    <hyperlink r:id="rId33" ref="C50"/>
    <hyperlink r:id="rId34" ref="C52"/>
    <hyperlink r:id="rId35" ref="C54"/>
    <hyperlink r:id="rId36" ref="C56"/>
    <hyperlink r:id="rId37" ref="C58"/>
    <hyperlink r:id="rId38" ref="C60"/>
    <hyperlink r:id="rId39" ref="C61"/>
    <hyperlink r:id="rId40" ref="C62"/>
    <hyperlink r:id="rId41" ref="C63"/>
    <hyperlink r:id="rId42" ref="C64"/>
    <hyperlink r:id="rId43" ref="C65"/>
    <hyperlink r:id="rId44" ref="C66"/>
    <hyperlink r:id="rId45" ref="C67"/>
    <hyperlink r:id="rId46" ref="C69"/>
    <hyperlink r:id="rId47" ref="C70"/>
    <hyperlink r:id="rId48" ref="C71"/>
    <hyperlink r:id="rId49" ref="C72"/>
    <hyperlink r:id="rId50" ref="C73"/>
    <hyperlink r:id="rId51" ref="C76"/>
    <hyperlink r:id="rId52" ref="C77"/>
    <hyperlink r:id="rId53" ref="C79"/>
    <hyperlink r:id="rId54" ref="C82"/>
    <hyperlink r:id="rId55" ref="C84"/>
    <hyperlink r:id="rId56" ref="C85"/>
    <hyperlink r:id="rId57" ref="C86"/>
    <hyperlink r:id="rId58" ref="C88"/>
    <hyperlink r:id="rId59" ref="C90"/>
    <hyperlink r:id="rId60" ref="C92"/>
    <hyperlink r:id="rId61" ref="C93"/>
    <hyperlink r:id="rId62" ref="C94"/>
    <hyperlink r:id="rId63" ref="B97"/>
    <hyperlink r:id="rId64" ref="B98"/>
    <hyperlink r:id="rId65" ref="B100"/>
    <hyperlink r:id="rId66" ref="B101"/>
    <hyperlink r:id="rId67" location="List_of_species_classes" ref="B103"/>
  </hyperlinks>
  <drawing r:id="rId6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4" max="4" width="66.14"/>
    <col customWidth="1" min="8" max="8" width="22.86"/>
  </cols>
  <sheetData>
    <row r="1">
      <c r="A1" s="1" t="s">
        <v>12448</v>
      </c>
      <c r="B1" s="1" t="s">
        <v>12449</v>
      </c>
      <c r="C1" s="1" t="s">
        <v>12450</v>
      </c>
      <c r="D1" s="1" t="s">
        <v>12451</v>
      </c>
      <c r="H1" s="64" t="s">
        <v>12452</v>
      </c>
      <c r="I1" s="64" t="s">
        <v>12453</v>
      </c>
    </row>
    <row r="2">
      <c r="A2" s="135"/>
      <c r="B2" s="135" t="s">
        <v>12454</v>
      </c>
      <c r="C2" s="135" t="s">
        <v>12455</v>
      </c>
      <c r="D2" s="136" t="s">
        <v>12456</v>
      </c>
      <c r="H2" s="137"/>
      <c r="I2" s="137"/>
    </row>
    <row r="3">
      <c r="A3" s="135" t="s">
        <v>12457</v>
      </c>
      <c r="B3" s="138" t="s">
        <v>12454</v>
      </c>
      <c r="C3" s="138" t="s">
        <v>12458</v>
      </c>
      <c r="D3" s="139" t="s">
        <v>12459</v>
      </c>
      <c r="H3" s="137"/>
      <c r="I3" s="137"/>
    </row>
    <row r="4">
      <c r="A4" s="135" t="s">
        <v>12460</v>
      </c>
      <c r="B4" s="135" t="s">
        <v>12454</v>
      </c>
      <c r="C4" s="135" t="s">
        <v>12461</v>
      </c>
      <c r="D4" s="136" t="s">
        <v>12462</v>
      </c>
      <c r="H4" s="135"/>
      <c r="I4" s="137"/>
    </row>
    <row r="5">
      <c r="A5" s="140" t="s">
        <v>12463</v>
      </c>
      <c r="B5" s="135" t="s">
        <v>12454</v>
      </c>
      <c r="C5" s="135" t="s">
        <v>12464</v>
      </c>
      <c r="D5" s="136" t="s">
        <v>12465</v>
      </c>
      <c r="H5" s="135"/>
      <c r="I5" s="135"/>
    </row>
    <row r="6">
      <c r="B6" s="1"/>
      <c r="C6" s="1"/>
      <c r="D6" s="50"/>
      <c r="H6" s="135"/>
      <c r="I6" s="135"/>
    </row>
    <row r="7">
      <c r="B7" s="1"/>
      <c r="C7" s="1"/>
      <c r="D7" s="50"/>
      <c r="H7" s="135"/>
      <c r="I7" s="135"/>
    </row>
    <row r="8">
      <c r="B8" s="1"/>
      <c r="C8" s="1"/>
      <c r="D8" s="50"/>
      <c r="H8" s="135"/>
      <c r="I8" s="135"/>
    </row>
    <row r="9">
      <c r="B9" s="1"/>
      <c r="C9" s="1"/>
      <c r="D9" s="50"/>
      <c r="H9" s="135" t="s">
        <v>12455</v>
      </c>
      <c r="I9" s="141" t="s">
        <v>12454</v>
      </c>
    </row>
    <row r="10">
      <c r="B10" s="1"/>
      <c r="C10" s="1"/>
      <c r="D10" s="50"/>
      <c r="H10" s="138" t="s">
        <v>12458</v>
      </c>
      <c r="I10" s="141"/>
    </row>
    <row r="11">
      <c r="B11" s="1"/>
      <c r="C11" s="1"/>
      <c r="D11" s="50"/>
      <c r="H11" s="142" t="s">
        <v>12461</v>
      </c>
      <c r="I11" s="141"/>
    </row>
    <row r="12">
      <c r="B12" s="1"/>
      <c r="C12" s="1"/>
      <c r="D12" s="50"/>
      <c r="H12" s="143" t="s">
        <v>12464</v>
      </c>
      <c r="I12" s="144"/>
    </row>
    <row r="13">
      <c r="B13" s="1"/>
      <c r="C13" s="1"/>
      <c r="D13" s="50"/>
      <c r="H13" s="141" t="s">
        <v>12466</v>
      </c>
      <c r="I13" s="137"/>
    </row>
    <row r="14">
      <c r="B14" s="1"/>
      <c r="C14" s="1"/>
      <c r="D14" s="50"/>
    </row>
    <row r="15">
      <c r="B15" s="1"/>
      <c r="C15" s="1"/>
      <c r="D15" s="50"/>
    </row>
    <row r="16">
      <c r="B16" s="1"/>
      <c r="C16" s="1"/>
      <c r="D16" s="50"/>
    </row>
    <row r="17">
      <c r="B17" s="1"/>
      <c r="C17" s="1"/>
      <c r="D17" s="50"/>
    </row>
    <row r="18">
      <c r="B18" s="1"/>
      <c r="C18" s="1"/>
      <c r="D18" s="50"/>
    </row>
    <row r="19">
      <c r="B19" s="1"/>
      <c r="C19" s="1"/>
      <c r="D19" s="50"/>
    </row>
    <row r="20">
      <c r="B20" s="1"/>
      <c r="C20" s="1"/>
      <c r="D20" s="50"/>
    </row>
    <row r="21">
      <c r="B21" s="1"/>
      <c r="C21" s="1"/>
      <c r="D21" s="50"/>
    </row>
    <row r="22">
      <c r="B22" s="1"/>
      <c r="C22" s="1"/>
      <c r="D22" s="50"/>
    </row>
    <row r="23">
      <c r="B23" s="1"/>
      <c r="C23" s="1"/>
      <c r="D23" s="50"/>
    </row>
    <row r="24">
      <c r="B24" s="1"/>
      <c r="C24" s="1"/>
      <c r="D24" s="50"/>
    </row>
    <row r="25">
      <c r="B25" s="1"/>
      <c r="C25" s="1"/>
      <c r="D25" s="50"/>
    </row>
    <row r="26">
      <c r="B26" s="1"/>
      <c r="C26" s="1"/>
      <c r="D26" s="50"/>
    </row>
    <row r="27">
      <c r="B27" s="1"/>
      <c r="C27" s="1"/>
      <c r="D27" s="50"/>
    </row>
    <row r="28">
      <c r="B28" s="1"/>
      <c r="C28" s="1"/>
      <c r="D28" s="50"/>
    </row>
    <row r="29">
      <c r="B29" s="1"/>
      <c r="C29" s="1"/>
      <c r="D29" s="50"/>
    </row>
    <row r="30">
      <c r="B30" s="1"/>
      <c r="C30" s="1"/>
      <c r="D30" s="50"/>
    </row>
    <row r="31">
      <c r="B31" s="1"/>
      <c r="C31" s="1"/>
      <c r="D31" s="50"/>
    </row>
    <row r="32">
      <c r="B32" s="1"/>
      <c r="C32" s="1"/>
      <c r="D32" s="50"/>
    </row>
    <row r="33">
      <c r="B33" s="1"/>
      <c r="C33" s="1"/>
      <c r="D33" s="50"/>
    </row>
    <row r="34">
      <c r="B34" s="1"/>
      <c r="C34" s="1"/>
      <c r="D34" s="50"/>
    </row>
    <row r="35">
      <c r="B35" s="1"/>
      <c r="C35" s="1"/>
      <c r="D35" s="50"/>
    </row>
    <row r="36">
      <c r="B36" s="1"/>
      <c r="C36" s="1"/>
      <c r="D36" s="50"/>
    </row>
    <row r="37">
      <c r="B37" s="1"/>
      <c r="C37" s="1"/>
      <c r="D37" s="50"/>
    </row>
    <row r="38">
      <c r="B38" s="1"/>
      <c r="C38" s="1"/>
    </row>
    <row r="39">
      <c r="B39" s="1"/>
      <c r="C39" s="1"/>
    </row>
    <row r="40">
      <c r="B40" s="1"/>
      <c r="C40" s="1"/>
    </row>
    <row r="41">
      <c r="B41" s="1"/>
      <c r="C41" s="1"/>
    </row>
    <row r="42">
      <c r="B42" s="1"/>
      <c r="C42" s="1"/>
    </row>
    <row r="43">
      <c r="B43" s="1"/>
      <c r="C43" s="1"/>
    </row>
    <row r="44">
      <c r="B44" s="1"/>
      <c r="C44" s="1"/>
    </row>
    <row r="45">
      <c r="B45" s="1"/>
      <c r="C45" s="1"/>
    </row>
    <row r="46">
      <c r="B46" s="1"/>
      <c r="C46" s="1"/>
    </row>
    <row r="47">
      <c r="B47" s="1"/>
      <c r="C47" s="1"/>
    </row>
    <row r="48">
      <c r="B48" s="1"/>
      <c r="C48" s="1"/>
    </row>
    <row r="49">
      <c r="B49" s="1"/>
      <c r="C49" s="1"/>
    </row>
    <row r="50">
      <c r="B50" s="1"/>
      <c r="C50" s="1"/>
    </row>
    <row r="51">
      <c r="B51" s="1"/>
      <c r="C51" s="1"/>
    </row>
    <row r="52">
      <c r="B52" s="1"/>
      <c r="C52" s="1"/>
    </row>
    <row r="53">
      <c r="B53" s="1"/>
      <c r="C53" s="1"/>
    </row>
    <row r="54">
      <c r="B54" s="1"/>
      <c r="C54" s="1"/>
    </row>
    <row r="55">
      <c r="B55" s="1"/>
      <c r="C55" s="1"/>
    </row>
    <row r="56">
      <c r="B56" s="1"/>
      <c r="C56" s="1"/>
    </row>
    <row r="57">
      <c r="B57" s="1"/>
      <c r="C57" s="1"/>
    </row>
    <row r="58">
      <c r="B58" s="1"/>
      <c r="C58" s="1"/>
    </row>
    <row r="59">
      <c r="B59" s="1"/>
      <c r="C59" s="1"/>
    </row>
    <row r="60">
      <c r="B60" s="1"/>
      <c r="C60" s="1"/>
    </row>
    <row r="61">
      <c r="B61" s="1"/>
      <c r="C61" s="1"/>
    </row>
    <row r="62">
      <c r="B62" s="1"/>
      <c r="C62" s="1"/>
    </row>
    <row r="63">
      <c r="B63" s="1"/>
      <c r="C63" s="1"/>
    </row>
    <row r="64">
      <c r="B64" s="1"/>
      <c r="C64" s="1"/>
    </row>
    <row r="65">
      <c r="B65" s="1"/>
      <c r="C65" s="1"/>
    </row>
    <row r="66">
      <c r="B66" s="1"/>
      <c r="C66" s="1"/>
    </row>
    <row r="67">
      <c r="B67" s="1"/>
      <c r="C67" s="1"/>
    </row>
    <row r="68">
      <c r="B68" s="1"/>
      <c r="C68" s="1"/>
    </row>
    <row r="69">
      <c r="B69" s="1"/>
      <c r="C69" s="1"/>
    </row>
    <row r="70">
      <c r="B70" s="1"/>
      <c r="C70" s="1"/>
    </row>
    <row r="71">
      <c r="B71" s="1"/>
      <c r="C71" s="1"/>
    </row>
    <row r="72">
      <c r="B72" s="1"/>
      <c r="C72" s="1"/>
    </row>
    <row r="73">
      <c r="B73" s="1"/>
      <c r="C73" s="1"/>
    </row>
    <row r="74">
      <c r="B74" s="1"/>
      <c r="C74" s="1"/>
    </row>
    <row r="75">
      <c r="B75" s="1"/>
      <c r="C75" s="1"/>
    </row>
    <row r="76">
      <c r="B76" s="1"/>
      <c r="C76" s="1"/>
    </row>
    <row r="77">
      <c r="B77" s="1"/>
      <c r="C77" s="1"/>
    </row>
    <row r="78">
      <c r="B78" s="1"/>
      <c r="C78" s="1"/>
    </row>
    <row r="79">
      <c r="B79" s="1"/>
      <c r="C79" s="1"/>
    </row>
    <row r="80">
      <c r="B80" s="1"/>
      <c r="C80" s="1"/>
    </row>
    <row r="81">
      <c r="B81" s="1"/>
      <c r="C81" s="1"/>
    </row>
    <row r="82">
      <c r="B82" s="1"/>
      <c r="C82" s="1"/>
    </row>
    <row r="83">
      <c r="B83" s="1"/>
      <c r="C83" s="1"/>
    </row>
    <row r="84">
      <c r="B84" s="1"/>
      <c r="C84" s="1"/>
    </row>
    <row r="85">
      <c r="B85" s="1"/>
      <c r="C85" s="1"/>
    </row>
    <row r="86">
      <c r="B86" s="1"/>
      <c r="C86" s="1"/>
    </row>
    <row r="87">
      <c r="B87" s="1"/>
      <c r="C87" s="1"/>
    </row>
    <row r="88">
      <c r="B88" s="1"/>
      <c r="C88" s="1"/>
    </row>
    <row r="89">
      <c r="B89" s="1"/>
      <c r="C89" s="1"/>
    </row>
    <row r="90">
      <c r="B90" s="1"/>
      <c r="C90" s="1"/>
    </row>
    <row r="91">
      <c r="B91" s="1"/>
      <c r="C91" s="1"/>
    </row>
    <row r="92">
      <c r="B92" s="1"/>
      <c r="C92" s="1"/>
    </row>
    <row r="93">
      <c r="B93" s="1"/>
      <c r="C93" s="1"/>
    </row>
    <row r="94">
      <c r="B94" s="1"/>
      <c r="C94" s="1"/>
    </row>
    <row r="95">
      <c r="B95" s="1"/>
      <c r="C95" s="1"/>
    </row>
    <row r="96">
      <c r="B96" s="1"/>
      <c r="C96" s="1"/>
    </row>
    <row r="97">
      <c r="B97" s="1"/>
      <c r="C97" s="1"/>
    </row>
    <row r="98">
      <c r="B98" s="1"/>
      <c r="C98" s="1"/>
    </row>
    <row r="99">
      <c r="B99" s="1"/>
      <c r="C99" s="1"/>
    </row>
    <row r="100">
      <c r="B100" s="1"/>
      <c r="C100" s="1"/>
    </row>
    <row r="101">
      <c r="B101" s="1"/>
      <c r="C101" s="1"/>
    </row>
    <row r="102">
      <c r="B102" s="1"/>
      <c r="C102" s="1"/>
    </row>
    <row r="103">
      <c r="B103" s="1"/>
      <c r="C103" s="1"/>
    </row>
    <row r="104">
      <c r="B104" s="1"/>
      <c r="C104" s="1"/>
    </row>
    <row r="105">
      <c r="B105" s="1"/>
      <c r="C105" s="1"/>
    </row>
    <row r="106">
      <c r="B106" s="1"/>
      <c r="C106" s="1"/>
    </row>
    <row r="107">
      <c r="B107" s="1"/>
      <c r="C107" s="1"/>
    </row>
    <row r="108">
      <c r="B108" s="1"/>
      <c r="C108" s="1"/>
    </row>
    <row r="109">
      <c r="B109" s="1"/>
      <c r="C109" s="1"/>
    </row>
    <row r="110">
      <c r="B110" s="1"/>
      <c r="C110" s="1"/>
    </row>
    <row r="111">
      <c r="B111" s="1"/>
      <c r="C111" s="1"/>
    </row>
    <row r="112">
      <c r="B112" s="1"/>
      <c r="C112" s="1"/>
    </row>
    <row r="113">
      <c r="B113" s="1"/>
      <c r="C113" s="1"/>
    </row>
    <row r="114">
      <c r="B114" s="1"/>
      <c r="C114" s="1"/>
    </row>
    <row r="115">
      <c r="B115" s="1"/>
      <c r="C115" s="1"/>
    </row>
    <row r="116">
      <c r="B116" s="1"/>
      <c r="C116" s="1"/>
    </row>
    <row r="117">
      <c r="B117" s="1"/>
      <c r="C117" s="1"/>
    </row>
    <row r="118">
      <c r="B118" s="1"/>
      <c r="C118" s="1"/>
    </row>
    <row r="119">
      <c r="B119" s="1"/>
      <c r="C119" s="1"/>
    </row>
    <row r="120">
      <c r="B120" s="1"/>
      <c r="C120" s="1"/>
    </row>
    <row r="121">
      <c r="B121" s="1"/>
      <c r="C121" s="1"/>
    </row>
    <row r="122">
      <c r="B122" s="1"/>
      <c r="C122" s="1"/>
    </row>
    <row r="123">
      <c r="B123" s="1"/>
      <c r="C123" s="1"/>
    </row>
    <row r="124">
      <c r="B124" s="1"/>
      <c r="C124" s="1"/>
    </row>
    <row r="125">
      <c r="B125" s="1"/>
      <c r="C125" s="1"/>
    </row>
    <row r="126">
      <c r="B126" s="1"/>
      <c r="C126" s="1"/>
    </row>
    <row r="127">
      <c r="B127" s="1"/>
      <c r="C127" s="1"/>
    </row>
    <row r="128">
      <c r="B128" s="1"/>
      <c r="C128" s="1"/>
    </row>
    <row r="129">
      <c r="B129" s="1"/>
      <c r="C129" s="1"/>
    </row>
    <row r="130">
      <c r="B130" s="1"/>
      <c r="C130" s="1"/>
    </row>
    <row r="131">
      <c r="B131" s="1"/>
      <c r="C131" s="1"/>
    </row>
    <row r="132">
      <c r="B132" s="1"/>
      <c r="C132" s="1"/>
    </row>
    <row r="133">
      <c r="B133" s="1"/>
      <c r="C133" s="1"/>
    </row>
    <row r="134">
      <c r="B134" s="1"/>
      <c r="C134" s="1"/>
    </row>
    <row r="135">
      <c r="B135" s="1"/>
      <c r="C135" s="1"/>
    </row>
    <row r="136">
      <c r="B136" s="1"/>
      <c r="C136" s="1"/>
    </row>
    <row r="137">
      <c r="B137" s="1"/>
      <c r="C137" s="1"/>
    </row>
    <row r="138">
      <c r="B138" s="1"/>
      <c r="C138" s="1"/>
    </row>
    <row r="139">
      <c r="B139" s="1"/>
      <c r="C139" s="1"/>
    </row>
    <row r="140">
      <c r="B140" s="1"/>
      <c r="C140" s="1"/>
    </row>
    <row r="141">
      <c r="B141" s="1"/>
      <c r="C141" s="1"/>
    </row>
    <row r="142">
      <c r="B142" s="1"/>
      <c r="C142" s="1"/>
    </row>
    <row r="143">
      <c r="B143" s="1"/>
      <c r="C143" s="1"/>
    </row>
    <row r="144">
      <c r="B144" s="1"/>
      <c r="C144" s="1"/>
    </row>
    <row r="145">
      <c r="B145" s="1"/>
      <c r="C145" s="1"/>
    </row>
    <row r="146">
      <c r="B146" s="1"/>
      <c r="C146" s="1"/>
    </row>
    <row r="147">
      <c r="B147" s="1"/>
      <c r="C147" s="1"/>
    </row>
    <row r="148">
      <c r="B148" s="1"/>
      <c r="C148" s="1"/>
    </row>
    <row r="149">
      <c r="B149" s="1"/>
      <c r="C149" s="1"/>
    </row>
    <row r="150">
      <c r="B150" s="1"/>
      <c r="C150" s="1"/>
    </row>
    <row r="151">
      <c r="B151" s="1"/>
      <c r="C151" s="1"/>
    </row>
    <row r="152">
      <c r="B152" s="1"/>
      <c r="C152" s="1"/>
    </row>
    <row r="153">
      <c r="B153" s="1"/>
      <c r="C153" s="1"/>
    </row>
    <row r="154">
      <c r="B154" s="1"/>
      <c r="C154" s="1"/>
    </row>
    <row r="155">
      <c r="B155" s="1"/>
      <c r="C155" s="1"/>
    </row>
    <row r="156">
      <c r="B156" s="1"/>
      <c r="C156" s="1"/>
    </row>
    <row r="157">
      <c r="B157" s="1"/>
      <c r="C157" s="1"/>
    </row>
    <row r="158">
      <c r="B158" s="1"/>
      <c r="C158" s="1"/>
    </row>
    <row r="159">
      <c r="B159" s="1"/>
      <c r="C159" s="1"/>
    </row>
    <row r="160">
      <c r="B160" s="1"/>
      <c r="C160" s="1"/>
    </row>
    <row r="161">
      <c r="B161" s="1"/>
      <c r="C161" s="1"/>
    </row>
    <row r="162">
      <c r="B162" s="1"/>
      <c r="C162" s="1"/>
    </row>
    <row r="163">
      <c r="B163" s="1"/>
      <c r="C163" s="1"/>
    </row>
    <row r="164">
      <c r="B164" s="1"/>
      <c r="C164" s="1"/>
    </row>
    <row r="165">
      <c r="B165" s="1"/>
      <c r="C165" s="1"/>
    </row>
    <row r="166">
      <c r="B166" s="1"/>
      <c r="C166" s="1"/>
    </row>
    <row r="167">
      <c r="B167" s="1"/>
      <c r="C167" s="1"/>
    </row>
    <row r="168">
      <c r="B168" s="1"/>
      <c r="C168" s="1"/>
    </row>
    <row r="169">
      <c r="B169" s="1"/>
      <c r="C169" s="1"/>
    </row>
    <row r="170">
      <c r="B170" s="1"/>
      <c r="C170" s="1"/>
    </row>
    <row r="171">
      <c r="B171" s="1"/>
      <c r="C171" s="1"/>
    </row>
    <row r="172">
      <c r="B172" s="1"/>
      <c r="C172" s="1"/>
    </row>
  </sheetData>
  <dataValidations>
    <dataValidation type="list" allowBlank="1" sqref="C2:C172">
      <formula1>$H$4:$H$36</formula1>
    </dataValidation>
    <dataValidation type="list" allowBlank="1" showInputMessage="1" showErrorMessage="1" prompt="Enter new submitters at the end of column I, expanding the range for this as necessary." sqref="B2:B172">
      <formula1>$I$4:$I$33</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5"/>
    </row>
    <row r="2">
      <c r="A2" s="146"/>
    </row>
    <row r="3">
      <c r="A3" s="145"/>
    </row>
    <row r="4">
      <c r="A4" s="145"/>
    </row>
    <row r="5">
      <c r="A5" s="146"/>
    </row>
    <row r="6">
      <c r="A6" s="145"/>
    </row>
    <row r="7">
      <c r="A7" s="145"/>
    </row>
    <row r="8">
      <c r="A8" s="146"/>
    </row>
    <row r="9">
      <c r="A9" s="145"/>
    </row>
    <row r="10">
      <c r="A10" s="145"/>
    </row>
    <row r="11">
      <c r="A11" s="146"/>
    </row>
    <row r="12">
      <c r="A12" s="145"/>
    </row>
    <row r="13">
      <c r="A13" s="145"/>
    </row>
    <row r="14">
      <c r="A14" s="146"/>
    </row>
    <row r="15">
      <c r="A15" s="145"/>
    </row>
    <row r="16">
      <c r="A16" s="145"/>
    </row>
    <row r="17">
      <c r="A17" s="146"/>
    </row>
    <row r="18">
      <c r="A18" s="145"/>
    </row>
    <row r="19">
      <c r="A19" s="145"/>
    </row>
    <row r="20">
      <c r="A20" s="146"/>
    </row>
    <row r="21">
      <c r="A21" s="145"/>
    </row>
    <row r="22">
      <c r="A22" s="145"/>
    </row>
    <row r="23">
      <c r="A23" s="146"/>
    </row>
    <row r="24">
      <c r="A24" s="145"/>
    </row>
    <row r="25">
      <c r="A25" s="145"/>
    </row>
    <row r="26">
      <c r="A26" s="146"/>
    </row>
    <row r="27">
      <c r="A27" s="145"/>
    </row>
    <row r="28">
      <c r="A28" s="145"/>
    </row>
    <row r="29">
      <c r="A29" s="146"/>
    </row>
    <row r="30">
      <c r="A30" s="145"/>
    </row>
    <row r="31">
      <c r="A31" s="145"/>
    </row>
    <row r="32">
      <c r="A32" s="146"/>
    </row>
    <row r="33">
      <c r="A33" s="145"/>
    </row>
    <row r="34">
      <c r="A34" s="145"/>
    </row>
    <row r="35">
      <c r="A35" s="146"/>
    </row>
    <row r="36">
      <c r="A36" s="145"/>
    </row>
    <row r="37">
      <c r="A37" s="145"/>
    </row>
    <row r="38">
      <c r="A38" s="146"/>
    </row>
    <row r="39">
      <c r="A39" s="145"/>
    </row>
    <row r="40">
      <c r="A40" s="145"/>
    </row>
    <row r="41">
      <c r="A41" s="146"/>
    </row>
    <row r="42">
      <c r="A42" s="145"/>
    </row>
    <row r="43">
      <c r="A43" s="145"/>
    </row>
    <row r="44">
      <c r="A44" s="146"/>
    </row>
    <row r="45">
      <c r="A45" s="145"/>
    </row>
    <row r="46">
      <c r="A46" s="145"/>
    </row>
    <row r="47">
      <c r="A47" s="146"/>
    </row>
    <row r="48">
      <c r="A48" s="145"/>
    </row>
    <row r="49">
      <c r="A49" s="145"/>
    </row>
    <row r="50">
      <c r="A50" s="146"/>
    </row>
    <row r="51">
      <c r="A51" s="145"/>
    </row>
    <row r="52">
      <c r="A52" s="145"/>
    </row>
    <row r="53">
      <c r="A53" s="146"/>
    </row>
    <row r="54">
      <c r="A54" s="145"/>
    </row>
    <row r="55">
      <c r="A55" s="145"/>
    </row>
    <row r="56">
      <c r="A56" s="146"/>
    </row>
    <row r="57">
      <c r="A57" s="145"/>
    </row>
    <row r="58">
      <c r="A58" s="145"/>
    </row>
    <row r="59">
      <c r="A59" s="146"/>
    </row>
    <row r="60">
      <c r="A60" s="145"/>
    </row>
    <row r="61">
      <c r="A61" s="145"/>
    </row>
    <row r="62">
      <c r="A62" s="146"/>
    </row>
    <row r="63">
      <c r="A63" s="145"/>
    </row>
    <row r="64">
      <c r="A64" s="145"/>
    </row>
    <row r="65">
      <c r="A65" s="146"/>
    </row>
    <row r="66">
      <c r="A66" s="145"/>
    </row>
    <row r="67">
      <c r="A67" s="145"/>
    </row>
    <row r="68">
      <c r="A68" s="146"/>
    </row>
    <row r="69">
      <c r="A69" s="145"/>
    </row>
    <row r="70">
      <c r="A70" s="145"/>
    </row>
    <row r="71">
      <c r="A71" s="146"/>
    </row>
    <row r="72">
      <c r="A72" s="145"/>
    </row>
    <row r="73">
      <c r="A73" s="145"/>
    </row>
    <row r="74">
      <c r="A74" s="146"/>
    </row>
    <row r="75">
      <c r="A75" s="145"/>
    </row>
    <row r="76">
      <c r="A76" s="146"/>
    </row>
    <row r="77">
      <c r="A77" s="146"/>
    </row>
    <row r="78">
      <c r="A78" s="145"/>
    </row>
    <row r="79">
      <c r="A79" s="146"/>
    </row>
    <row r="80">
      <c r="A80" s="145"/>
    </row>
    <row r="81">
      <c r="A81" s="145"/>
    </row>
    <row r="82">
      <c r="A82" s="146"/>
    </row>
    <row r="83">
      <c r="A83" s="145"/>
    </row>
    <row r="84">
      <c r="A84" s="145"/>
    </row>
    <row r="85">
      <c r="A85" s="146"/>
    </row>
    <row r="86">
      <c r="A86" s="145"/>
    </row>
    <row r="87">
      <c r="A87" s="145"/>
    </row>
    <row r="88">
      <c r="A88" s="146"/>
    </row>
    <row r="89">
      <c r="A89" s="145"/>
    </row>
    <row r="90">
      <c r="A90" s="145"/>
    </row>
    <row r="91">
      <c r="A91" s="146"/>
    </row>
    <row r="92">
      <c r="A92" s="145"/>
    </row>
    <row r="93">
      <c r="A93" s="145"/>
    </row>
    <row r="94">
      <c r="A94" s="146"/>
    </row>
    <row r="95">
      <c r="A95" s="145"/>
    </row>
    <row r="96">
      <c r="A96" s="145"/>
    </row>
    <row r="97">
      <c r="A97" s="146"/>
    </row>
    <row r="98">
      <c r="A98" s="145"/>
    </row>
    <row r="99">
      <c r="A99" s="145"/>
    </row>
    <row r="100">
      <c r="A100" s="146"/>
    </row>
    <row r="101">
      <c r="A101" s="145"/>
    </row>
    <row r="102">
      <c r="A102" s="145"/>
    </row>
    <row r="103">
      <c r="A103" s="146"/>
    </row>
    <row r="104">
      <c r="A104" s="145"/>
    </row>
    <row r="105">
      <c r="A105" s="145"/>
    </row>
    <row r="106">
      <c r="A106" s="146"/>
    </row>
    <row r="107">
      <c r="A107" s="145"/>
    </row>
    <row r="108">
      <c r="A108" s="145"/>
    </row>
    <row r="109">
      <c r="A109" s="146"/>
    </row>
    <row r="110">
      <c r="A110" s="145"/>
    </row>
    <row r="111">
      <c r="A111" s="145"/>
    </row>
    <row r="112">
      <c r="A112" s="146"/>
    </row>
    <row r="113">
      <c r="A113" s="145"/>
    </row>
    <row r="114">
      <c r="A114" s="145"/>
    </row>
    <row r="115">
      <c r="A115" s="146"/>
    </row>
    <row r="116">
      <c r="A116" s="145"/>
    </row>
    <row r="117">
      <c r="A117" s="145"/>
    </row>
    <row r="118">
      <c r="A118" s="146"/>
    </row>
    <row r="119">
      <c r="A119" s="145"/>
    </row>
    <row r="120">
      <c r="A120" s="145"/>
    </row>
    <row r="121">
      <c r="A121" s="146"/>
    </row>
    <row r="122">
      <c r="A122" s="145"/>
    </row>
    <row r="123">
      <c r="A123" s="145"/>
    </row>
    <row r="124">
      <c r="A124" s="146"/>
    </row>
    <row r="125">
      <c r="A125" s="145"/>
    </row>
    <row r="126">
      <c r="A126" s="145"/>
    </row>
    <row r="127">
      <c r="A127" s="146"/>
    </row>
    <row r="128">
      <c r="A128" s="145"/>
    </row>
    <row r="129">
      <c r="A129" s="145"/>
    </row>
    <row r="130">
      <c r="A130" s="146"/>
    </row>
    <row r="131">
      <c r="A131" s="145"/>
    </row>
    <row r="132">
      <c r="A132" s="145"/>
    </row>
    <row r="133">
      <c r="A133" s="146"/>
    </row>
    <row r="134">
      <c r="A134" s="145"/>
    </row>
    <row r="135">
      <c r="A135" s="145"/>
    </row>
    <row r="136">
      <c r="A136" s="146"/>
    </row>
    <row r="137">
      <c r="A137" s="145"/>
    </row>
    <row r="138">
      <c r="A138" s="145"/>
    </row>
    <row r="139">
      <c r="A139" s="146"/>
    </row>
    <row r="140">
      <c r="A140" s="145"/>
    </row>
    <row r="141">
      <c r="A141" s="145"/>
    </row>
    <row r="142">
      <c r="A142" s="146"/>
    </row>
    <row r="143">
      <c r="A143" s="145"/>
    </row>
    <row r="144">
      <c r="A144" s="145"/>
    </row>
    <row r="145">
      <c r="A145" s="146"/>
    </row>
    <row r="146">
      <c r="A146" s="145"/>
    </row>
    <row r="147">
      <c r="A147" s="145"/>
    </row>
    <row r="148">
      <c r="A148" s="146"/>
    </row>
    <row r="149">
      <c r="A149" s="145"/>
    </row>
    <row r="150">
      <c r="A150" s="145"/>
    </row>
    <row r="151">
      <c r="A151" s="146"/>
    </row>
    <row r="152">
      <c r="A152" s="145"/>
    </row>
    <row r="153">
      <c r="A153" s="146"/>
    </row>
    <row r="154">
      <c r="A154" s="146"/>
    </row>
    <row r="155">
      <c r="A155" s="145"/>
    </row>
    <row r="156">
      <c r="A156" s="146"/>
    </row>
    <row r="157">
      <c r="A157" s="145"/>
    </row>
    <row r="158">
      <c r="A158" s="145"/>
    </row>
    <row r="159">
      <c r="A159" s="146"/>
    </row>
    <row r="160">
      <c r="A160" s="145"/>
    </row>
    <row r="161">
      <c r="A161" s="145"/>
    </row>
    <row r="162">
      <c r="A162" s="146"/>
    </row>
    <row r="163">
      <c r="A163" s="145"/>
    </row>
    <row r="164">
      <c r="A164" s="145"/>
    </row>
    <row r="165">
      <c r="A165" s="146"/>
    </row>
    <row r="166">
      <c r="A166" s="145"/>
    </row>
    <row r="167">
      <c r="A167" s="145"/>
    </row>
    <row r="168">
      <c r="A168" s="146"/>
    </row>
    <row r="169">
      <c r="A169" s="145"/>
    </row>
    <row r="170">
      <c r="A170" s="145"/>
    </row>
    <row r="171">
      <c r="A171" s="146"/>
    </row>
    <row r="172">
      <c r="A172" s="145"/>
    </row>
    <row r="173">
      <c r="A173" s="145"/>
    </row>
    <row r="174">
      <c r="A174" s="146"/>
    </row>
    <row r="175">
      <c r="A175" s="145"/>
    </row>
    <row r="176">
      <c r="A176" s="145"/>
    </row>
    <row r="177">
      <c r="A177" s="146"/>
    </row>
    <row r="178">
      <c r="A178" s="145"/>
    </row>
    <row r="179">
      <c r="A179" s="145"/>
    </row>
    <row r="180">
      <c r="A180" s="146"/>
    </row>
    <row r="181">
      <c r="A181" s="145"/>
    </row>
    <row r="182">
      <c r="A182" s="145"/>
    </row>
    <row r="183">
      <c r="A183" s="146"/>
    </row>
    <row r="184">
      <c r="A184" s="145"/>
    </row>
    <row r="185">
      <c r="A185" s="145"/>
    </row>
    <row r="186">
      <c r="A186" s="146"/>
    </row>
    <row r="187">
      <c r="A187" s="145"/>
    </row>
    <row r="188">
      <c r="A188" s="145"/>
    </row>
    <row r="189">
      <c r="A189" s="146"/>
    </row>
    <row r="190">
      <c r="A190" s="145"/>
    </row>
    <row r="191">
      <c r="A191" s="145"/>
    </row>
    <row r="192">
      <c r="A192" s="146"/>
    </row>
    <row r="193">
      <c r="A193" s="145"/>
    </row>
    <row r="194">
      <c r="A194" s="145"/>
    </row>
    <row r="195">
      <c r="A195" s="146"/>
    </row>
    <row r="196">
      <c r="A196" s="145"/>
    </row>
    <row r="197">
      <c r="A197" s="145"/>
    </row>
    <row r="198">
      <c r="A198" s="146"/>
    </row>
    <row r="199">
      <c r="A199" s="145"/>
    </row>
    <row r="200">
      <c r="A200" s="145"/>
    </row>
    <row r="201">
      <c r="A201" s="146"/>
    </row>
    <row r="202">
      <c r="A202" s="145"/>
    </row>
    <row r="203">
      <c r="A203" s="145"/>
    </row>
    <row r="204">
      <c r="A204" s="146"/>
    </row>
    <row r="205">
      <c r="A205" s="145"/>
    </row>
    <row r="206">
      <c r="A206" s="145"/>
    </row>
    <row r="207">
      <c r="A207" s="146"/>
    </row>
    <row r="208">
      <c r="A208" s="145"/>
    </row>
    <row r="209">
      <c r="A209" s="145"/>
    </row>
    <row r="210">
      <c r="A210" s="146"/>
    </row>
    <row r="211">
      <c r="A211" s="145"/>
    </row>
    <row r="212">
      <c r="A212" s="145"/>
    </row>
    <row r="213">
      <c r="A213" s="146"/>
    </row>
    <row r="214">
      <c r="A214" s="145"/>
    </row>
    <row r="215">
      <c r="A215" s="145"/>
    </row>
    <row r="216">
      <c r="A216" s="146"/>
    </row>
    <row r="217">
      <c r="A217" s="145"/>
    </row>
    <row r="218">
      <c r="A218" s="145"/>
    </row>
    <row r="219">
      <c r="A219" s="146"/>
    </row>
    <row r="220">
      <c r="A220" s="145"/>
    </row>
    <row r="221">
      <c r="A221" s="145"/>
    </row>
    <row r="222">
      <c r="A222" s="146"/>
    </row>
    <row r="223">
      <c r="A223" s="145"/>
    </row>
    <row r="224">
      <c r="A224" s="145"/>
    </row>
    <row r="225">
      <c r="A225" s="146"/>
    </row>
    <row r="226">
      <c r="A226" s="145"/>
    </row>
    <row r="227">
      <c r="A227" s="145"/>
    </row>
    <row r="228">
      <c r="A228" s="146"/>
    </row>
    <row r="229">
      <c r="A229" s="145"/>
    </row>
    <row r="230">
      <c r="A230" s="145"/>
    </row>
    <row r="231">
      <c r="A231" s="146"/>
    </row>
    <row r="232">
      <c r="A232" s="145"/>
    </row>
    <row r="233">
      <c r="A233" s="145"/>
    </row>
    <row r="234">
      <c r="A234" s="146"/>
    </row>
    <row r="235">
      <c r="A235" s="145"/>
    </row>
    <row r="236">
      <c r="A236" s="145"/>
    </row>
    <row r="237">
      <c r="A237" s="146"/>
    </row>
    <row r="238">
      <c r="A238" s="145"/>
    </row>
    <row r="239">
      <c r="A239" s="145"/>
    </row>
    <row r="240">
      <c r="A240" s="146"/>
    </row>
    <row r="241">
      <c r="A241" s="145"/>
    </row>
    <row r="242">
      <c r="A242" s="145"/>
    </row>
    <row r="243">
      <c r="A243" s="146"/>
    </row>
    <row r="244">
      <c r="A244" s="145"/>
    </row>
    <row r="245">
      <c r="A245" s="145"/>
    </row>
    <row r="246">
      <c r="A246" s="146"/>
    </row>
    <row r="247">
      <c r="A247" s="145"/>
    </row>
    <row r="248">
      <c r="A248" s="145"/>
    </row>
    <row r="249">
      <c r="A249" s="146"/>
    </row>
    <row r="250">
      <c r="A250" s="145"/>
    </row>
    <row r="251">
      <c r="A251" s="145"/>
    </row>
    <row r="252">
      <c r="A252" s="146"/>
    </row>
    <row r="253">
      <c r="A253" s="145"/>
    </row>
    <row r="254">
      <c r="A254" s="145"/>
    </row>
    <row r="255">
      <c r="A255" s="146"/>
    </row>
    <row r="256">
      <c r="A256" s="145"/>
    </row>
    <row r="257">
      <c r="A257" s="145"/>
    </row>
    <row r="258">
      <c r="A258" s="146"/>
    </row>
    <row r="259">
      <c r="A259" s="145"/>
    </row>
    <row r="260">
      <c r="A260" s="145"/>
    </row>
    <row r="261">
      <c r="A261" s="146"/>
    </row>
    <row r="262">
      <c r="A262" s="145"/>
    </row>
    <row r="263">
      <c r="A263" s="145"/>
    </row>
    <row r="264">
      <c r="A264" s="146"/>
    </row>
    <row r="265">
      <c r="A265" s="145"/>
    </row>
    <row r="266">
      <c r="A266" s="145"/>
    </row>
    <row r="267">
      <c r="A267" s="146"/>
    </row>
    <row r="268">
      <c r="A268" s="145"/>
    </row>
    <row r="269">
      <c r="A269" s="145"/>
    </row>
    <row r="270">
      <c r="A270" s="146"/>
    </row>
    <row r="271">
      <c r="A271" s="145"/>
    </row>
    <row r="272">
      <c r="A272" s="145"/>
    </row>
    <row r="273">
      <c r="A273" s="146"/>
    </row>
    <row r="274">
      <c r="A274" s="145"/>
    </row>
    <row r="275">
      <c r="A275" s="145"/>
    </row>
    <row r="276">
      <c r="A276" s="146"/>
    </row>
    <row r="277">
      <c r="A277" s="145"/>
    </row>
    <row r="278">
      <c r="A278" s="145"/>
    </row>
    <row r="279">
      <c r="A279" s="146"/>
    </row>
    <row r="280">
      <c r="A280" s="145"/>
    </row>
    <row r="281">
      <c r="A281" s="145"/>
    </row>
    <row r="282">
      <c r="A282" s="146"/>
    </row>
    <row r="283">
      <c r="A283" s="145"/>
    </row>
    <row r="284">
      <c r="A284" s="145"/>
    </row>
    <row r="285">
      <c r="A285" s="146"/>
    </row>
    <row r="286">
      <c r="A286" s="145"/>
    </row>
    <row r="287">
      <c r="A287" s="145"/>
    </row>
    <row r="288">
      <c r="A288" s="146"/>
    </row>
    <row r="289">
      <c r="A289" s="145"/>
    </row>
    <row r="290">
      <c r="A290" s="145"/>
    </row>
    <row r="291">
      <c r="A291" s="146"/>
    </row>
    <row r="292">
      <c r="A292" s="145"/>
    </row>
    <row r="293">
      <c r="A293" s="145"/>
    </row>
    <row r="294">
      <c r="A294" s="146"/>
    </row>
    <row r="295">
      <c r="A295" s="145"/>
    </row>
    <row r="296">
      <c r="A296" s="145"/>
    </row>
    <row r="297">
      <c r="A297" s="146"/>
    </row>
    <row r="298">
      <c r="A298" s="145"/>
    </row>
    <row r="299">
      <c r="A299" s="145"/>
    </row>
    <row r="300">
      <c r="A300" s="146"/>
    </row>
    <row r="301">
      <c r="A301" s="145"/>
    </row>
    <row r="302">
      <c r="A302" s="145"/>
    </row>
    <row r="303">
      <c r="A303" s="146"/>
    </row>
    <row r="304">
      <c r="A304" s="145"/>
    </row>
    <row r="305">
      <c r="A305" s="146"/>
    </row>
    <row r="306">
      <c r="A306" s="146"/>
    </row>
    <row r="307">
      <c r="A307" s="145"/>
    </row>
    <row r="308">
      <c r="A308" s="146"/>
    </row>
    <row r="309">
      <c r="A309" s="145"/>
    </row>
    <row r="310">
      <c r="A310" s="145"/>
    </row>
    <row r="311">
      <c r="A311" s="146"/>
    </row>
    <row r="312">
      <c r="A312" s="145"/>
    </row>
    <row r="313">
      <c r="A313" s="145"/>
    </row>
    <row r="314">
      <c r="A314" s="146"/>
    </row>
    <row r="315">
      <c r="A315" s="145"/>
    </row>
    <row r="316">
      <c r="A316" s="145"/>
    </row>
    <row r="317">
      <c r="A317" s="146"/>
    </row>
    <row r="318">
      <c r="A318" s="145"/>
    </row>
    <row r="319">
      <c r="A319" s="145"/>
    </row>
    <row r="320">
      <c r="A320" s="146"/>
    </row>
    <row r="321">
      <c r="A321" s="145"/>
    </row>
    <row r="322">
      <c r="A322" s="145"/>
    </row>
    <row r="323">
      <c r="A323" s="146"/>
    </row>
    <row r="324">
      <c r="A324" s="145"/>
    </row>
    <row r="325">
      <c r="A325" s="145"/>
    </row>
    <row r="326">
      <c r="A326" s="146"/>
    </row>
    <row r="327">
      <c r="A327" s="145"/>
    </row>
    <row r="328">
      <c r="A328" s="145"/>
    </row>
    <row r="329">
      <c r="A329" s="146"/>
    </row>
    <row r="330">
      <c r="A330" s="145"/>
    </row>
    <row r="331">
      <c r="A331" s="145"/>
    </row>
    <row r="332">
      <c r="A332" s="146"/>
    </row>
    <row r="333">
      <c r="A333" s="145"/>
    </row>
    <row r="334">
      <c r="A334" s="145"/>
    </row>
    <row r="335">
      <c r="A335" s="146"/>
    </row>
    <row r="336">
      <c r="A336" s="145"/>
    </row>
    <row r="337">
      <c r="A337" s="145"/>
    </row>
    <row r="338">
      <c r="A338" s="146"/>
    </row>
    <row r="339">
      <c r="A339" s="145"/>
    </row>
    <row r="340">
      <c r="A340" s="145"/>
    </row>
    <row r="341">
      <c r="A341" s="146"/>
    </row>
    <row r="342">
      <c r="A342" s="145"/>
    </row>
    <row r="343">
      <c r="A343" s="145"/>
    </row>
    <row r="344">
      <c r="A344" s="146"/>
    </row>
    <row r="345">
      <c r="A345" s="145"/>
    </row>
    <row r="346">
      <c r="A346" s="145"/>
    </row>
    <row r="347">
      <c r="A347" s="146"/>
    </row>
    <row r="348">
      <c r="A348" s="145"/>
    </row>
    <row r="349">
      <c r="A349" s="145"/>
    </row>
    <row r="350">
      <c r="A350" s="146"/>
    </row>
    <row r="351">
      <c r="A351" s="145"/>
    </row>
    <row r="352">
      <c r="A352" s="145"/>
    </row>
    <row r="353">
      <c r="A353" s="146"/>
    </row>
    <row r="354">
      <c r="A354" s="145"/>
    </row>
    <row r="355">
      <c r="A355" s="145"/>
    </row>
    <row r="356">
      <c r="A356" s="146"/>
    </row>
    <row r="357">
      <c r="A357" s="145"/>
    </row>
    <row r="358">
      <c r="A358" s="145"/>
    </row>
    <row r="359">
      <c r="A359" s="146"/>
    </row>
    <row r="360">
      <c r="A360" s="145"/>
    </row>
    <row r="361">
      <c r="A361" s="145"/>
    </row>
    <row r="362">
      <c r="A362" s="146"/>
    </row>
    <row r="363">
      <c r="A363" s="145"/>
    </row>
    <row r="364">
      <c r="A364" s="145"/>
    </row>
    <row r="365">
      <c r="A365" s="146"/>
    </row>
    <row r="366">
      <c r="A366" s="145"/>
    </row>
    <row r="367">
      <c r="A367" s="145"/>
    </row>
    <row r="368">
      <c r="A368" s="146"/>
    </row>
    <row r="369">
      <c r="A369" s="145"/>
    </row>
    <row r="370">
      <c r="A370" s="145"/>
    </row>
    <row r="371">
      <c r="A371" s="146"/>
    </row>
    <row r="372">
      <c r="A372" s="145"/>
    </row>
    <row r="373">
      <c r="A373" s="145"/>
    </row>
    <row r="374">
      <c r="A374" s="146"/>
    </row>
    <row r="375">
      <c r="A375" s="145"/>
    </row>
    <row r="376">
      <c r="A376" s="145"/>
    </row>
    <row r="377">
      <c r="A377" s="146"/>
    </row>
    <row r="378">
      <c r="A378" s="145"/>
    </row>
    <row r="379">
      <c r="A379" s="145"/>
    </row>
    <row r="380">
      <c r="A380" s="146"/>
    </row>
    <row r="381">
      <c r="A381" s="145"/>
    </row>
    <row r="382">
      <c r="A382" s="145"/>
    </row>
    <row r="383">
      <c r="A383" s="146"/>
    </row>
    <row r="384">
      <c r="A384" s="145"/>
    </row>
    <row r="385">
      <c r="A385" s="145"/>
    </row>
    <row r="386">
      <c r="A386" s="146"/>
    </row>
    <row r="387">
      <c r="A387" s="145"/>
    </row>
    <row r="388">
      <c r="A388" s="145"/>
    </row>
    <row r="389">
      <c r="A389" s="146"/>
    </row>
    <row r="390">
      <c r="A390" s="145"/>
    </row>
    <row r="391">
      <c r="A391" s="145"/>
    </row>
    <row r="392">
      <c r="A392" s="146"/>
    </row>
    <row r="393">
      <c r="A393" s="145"/>
    </row>
    <row r="394">
      <c r="A394" s="145"/>
    </row>
    <row r="395">
      <c r="A395" s="146"/>
    </row>
    <row r="396">
      <c r="A396" s="145"/>
    </row>
    <row r="397">
      <c r="A397" s="145"/>
    </row>
    <row r="398">
      <c r="A398" s="146"/>
    </row>
    <row r="399">
      <c r="A399" s="145"/>
    </row>
    <row r="400">
      <c r="A400" s="145"/>
    </row>
    <row r="401">
      <c r="A401" s="146"/>
    </row>
    <row r="402">
      <c r="A402" s="145"/>
    </row>
    <row r="403">
      <c r="A403" s="145"/>
    </row>
    <row r="404">
      <c r="A404" s="146"/>
    </row>
    <row r="405">
      <c r="A405" s="145"/>
    </row>
    <row r="406">
      <c r="A406" s="145"/>
    </row>
    <row r="407">
      <c r="A407" s="146"/>
    </row>
    <row r="408">
      <c r="A408" s="145"/>
    </row>
    <row r="409">
      <c r="A409" s="145"/>
    </row>
    <row r="410">
      <c r="A410" s="146"/>
    </row>
    <row r="411">
      <c r="A411" s="145"/>
    </row>
    <row r="412">
      <c r="A412" s="145"/>
    </row>
    <row r="413">
      <c r="A413" s="146"/>
    </row>
    <row r="414">
      <c r="A414" s="145"/>
    </row>
    <row r="415">
      <c r="A415" s="145"/>
    </row>
    <row r="416">
      <c r="A416" s="146"/>
    </row>
    <row r="417">
      <c r="A417" s="145"/>
    </row>
    <row r="418">
      <c r="A418" s="145"/>
    </row>
    <row r="419">
      <c r="A419" s="146"/>
    </row>
    <row r="420">
      <c r="A420" s="145"/>
    </row>
    <row r="421">
      <c r="A421" s="145"/>
    </row>
    <row r="422">
      <c r="A422" s="146"/>
    </row>
    <row r="423">
      <c r="A423" s="145"/>
    </row>
    <row r="424">
      <c r="A424" s="145"/>
    </row>
    <row r="425">
      <c r="A425" s="146"/>
    </row>
    <row r="426">
      <c r="A426" s="145"/>
    </row>
    <row r="427">
      <c r="A427" s="145"/>
    </row>
    <row r="428">
      <c r="A428" s="146"/>
    </row>
    <row r="429">
      <c r="A429" s="145"/>
    </row>
    <row r="430">
      <c r="A430" s="145"/>
    </row>
    <row r="431">
      <c r="A431" s="146"/>
    </row>
    <row r="432">
      <c r="A432" s="145"/>
    </row>
    <row r="433">
      <c r="A433" s="145"/>
    </row>
    <row r="434">
      <c r="A434" s="146"/>
    </row>
    <row r="435">
      <c r="A435" s="145"/>
    </row>
    <row r="436">
      <c r="A436" s="145"/>
    </row>
    <row r="437">
      <c r="A437" s="146"/>
    </row>
    <row r="438">
      <c r="A438" s="145"/>
    </row>
    <row r="439">
      <c r="A439" s="145"/>
    </row>
    <row r="440">
      <c r="A440" s="146"/>
    </row>
    <row r="441">
      <c r="A441" s="145"/>
    </row>
    <row r="442">
      <c r="A442" s="145"/>
    </row>
    <row r="443">
      <c r="A443" s="146"/>
    </row>
    <row r="444">
      <c r="A444" s="145"/>
    </row>
    <row r="445">
      <c r="A445" s="145"/>
    </row>
    <row r="446">
      <c r="A446" s="146"/>
    </row>
    <row r="447">
      <c r="A447" s="145"/>
    </row>
    <row r="448">
      <c r="A448" s="145"/>
    </row>
    <row r="449">
      <c r="A449" s="146"/>
    </row>
    <row r="450">
      <c r="A450" s="145"/>
    </row>
    <row r="451">
      <c r="A451" s="145"/>
    </row>
    <row r="452">
      <c r="A452" s="146"/>
    </row>
    <row r="453">
      <c r="A453" s="145"/>
    </row>
    <row r="454">
      <c r="A454" s="145"/>
    </row>
    <row r="455">
      <c r="A455" s="146"/>
    </row>
    <row r="456">
      <c r="A456" s="145"/>
    </row>
    <row r="457">
      <c r="A457" s="146"/>
    </row>
    <row r="458">
      <c r="A458" s="146"/>
    </row>
    <row r="459">
      <c r="A459" s="145"/>
    </row>
    <row r="460">
      <c r="A460" s="146"/>
    </row>
    <row r="461">
      <c r="A461" s="145"/>
    </row>
    <row r="462">
      <c r="A462" s="145"/>
    </row>
    <row r="463">
      <c r="A463" s="146"/>
    </row>
    <row r="464">
      <c r="A464" s="145"/>
    </row>
    <row r="465">
      <c r="A465" s="145"/>
    </row>
    <row r="466">
      <c r="A466" s="146"/>
    </row>
    <row r="467">
      <c r="A467" s="145"/>
    </row>
    <row r="468">
      <c r="A468" s="145"/>
    </row>
    <row r="469">
      <c r="A469" s="146"/>
    </row>
    <row r="470">
      <c r="A470" s="145"/>
    </row>
    <row r="471">
      <c r="A471" s="145"/>
    </row>
    <row r="472">
      <c r="A472" s="146"/>
    </row>
    <row r="473">
      <c r="A473" s="145"/>
    </row>
    <row r="474">
      <c r="A474" s="145"/>
    </row>
    <row r="475">
      <c r="A475" s="146"/>
    </row>
    <row r="476">
      <c r="A476" s="145"/>
    </row>
    <row r="477">
      <c r="A477" s="145"/>
    </row>
    <row r="478">
      <c r="A478" s="146"/>
    </row>
    <row r="479">
      <c r="A479" s="145"/>
    </row>
    <row r="480">
      <c r="A480" s="145"/>
    </row>
    <row r="481">
      <c r="A481" s="146"/>
    </row>
    <row r="482">
      <c r="A482" s="145"/>
    </row>
    <row r="483">
      <c r="A483" s="145"/>
    </row>
    <row r="484">
      <c r="A484" s="146"/>
    </row>
    <row r="485">
      <c r="A485" s="145"/>
    </row>
    <row r="486">
      <c r="A486" s="145"/>
    </row>
    <row r="487">
      <c r="A487" s="146"/>
    </row>
    <row r="488">
      <c r="A488" s="145"/>
    </row>
    <row r="489">
      <c r="A489" s="145"/>
    </row>
    <row r="490">
      <c r="A490" s="146"/>
    </row>
    <row r="491">
      <c r="A491" s="145"/>
    </row>
    <row r="492">
      <c r="A492" s="145"/>
    </row>
    <row r="493">
      <c r="A493" s="146"/>
    </row>
    <row r="494">
      <c r="A494" s="145"/>
    </row>
    <row r="495">
      <c r="A495" s="145"/>
    </row>
    <row r="496">
      <c r="A496" s="146"/>
    </row>
    <row r="497">
      <c r="A497" s="145"/>
    </row>
    <row r="498">
      <c r="A498" s="145"/>
    </row>
    <row r="499">
      <c r="A499" s="146"/>
    </row>
    <row r="500">
      <c r="A500" s="145"/>
    </row>
    <row r="501">
      <c r="A501" s="145"/>
    </row>
    <row r="502">
      <c r="A502" s="146"/>
    </row>
    <row r="503">
      <c r="A503" s="145"/>
    </row>
    <row r="504">
      <c r="A504" s="145"/>
    </row>
    <row r="505">
      <c r="A505" s="146"/>
    </row>
    <row r="506">
      <c r="A506" s="145"/>
    </row>
    <row r="507">
      <c r="A507" s="145"/>
    </row>
    <row r="508">
      <c r="A508" s="146"/>
    </row>
    <row r="509">
      <c r="A509" s="145"/>
    </row>
    <row r="510">
      <c r="A510" s="145"/>
    </row>
    <row r="511">
      <c r="A511" s="146"/>
    </row>
    <row r="512">
      <c r="A512" s="145"/>
    </row>
    <row r="513">
      <c r="A513" s="145"/>
    </row>
    <row r="514">
      <c r="A514" s="146"/>
    </row>
    <row r="515">
      <c r="A515" s="145"/>
    </row>
    <row r="516">
      <c r="A516" s="145"/>
    </row>
    <row r="517">
      <c r="A517" s="146"/>
    </row>
    <row r="518">
      <c r="A518" s="145"/>
    </row>
    <row r="519">
      <c r="A519" s="145"/>
    </row>
    <row r="520">
      <c r="A520" s="146"/>
    </row>
    <row r="521">
      <c r="A521" s="145"/>
    </row>
    <row r="522">
      <c r="A522" s="145"/>
    </row>
    <row r="523">
      <c r="A523" s="146"/>
    </row>
    <row r="524">
      <c r="A524" s="145"/>
    </row>
    <row r="525">
      <c r="A525" s="145"/>
    </row>
    <row r="526">
      <c r="A526" s="146"/>
    </row>
    <row r="527">
      <c r="A527" s="145"/>
    </row>
    <row r="528">
      <c r="A528" s="145"/>
    </row>
    <row r="529">
      <c r="A529" s="146"/>
    </row>
    <row r="530">
      <c r="A530" s="145"/>
    </row>
    <row r="531">
      <c r="A531" s="145"/>
    </row>
    <row r="532">
      <c r="A532" s="146"/>
    </row>
    <row r="533">
      <c r="A533" s="145"/>
    </row>
    <row r="534">
      <c r="A534" s="145"/>
    </row>
    <row r="535">
      <c r="A535" s="146"/>
    </row>
    <row r="536">
      <c r="A536" s="145"/>
    </row>
    <row r="537">
      <c r="A537" s="145"/>
    </row>
    <row r="538">
      <c r="A538" s="146"/>
    </row>
    <row r="539">
      <c r="A539" s="145"/>
    </row>
    <row r="540">
      <c r="A540" s="145"/>
    </row>
    <row r="541">
      <c r="A541" s="146"/>
    </row>
    <row r="542">
      <c r="A542" s="145"/>
    </row>
    <row r="543">
      <c r="A543" s="145"/>
    </row>
    <row r="544">
      <c r="A544" s="146"/>
    </row>
    <row r="545">
      <c r="A545" s="145"/>
    </row>
    <row r="546">
      <c r="A546" s="145"/>
    </row>
    <row r="547">
      <c r="A547" s="146"/>
    </row>
    <row r="548">
      <c r="A548" s="145"/>
    </row>
    <row r="549">
      <c r="A549" s="145"/>
    </row>
    <row r="550">
      <c r="A550" s="146"/>
    </row>
    <row r="551">
      <c r="A551" s="145"/>
    </row>
    <row r="552">
      <c r="A552" s="145"/>
    </row>
    <row r="553">
      <c r="A553" s="146"/>
    </row>
    <row r="554">
      <c r="A554" s="145"/>
    </row>
    <row r="555">
      <c r="A555" s="145"/>
    </row>
    <row r="556">
      <c r="A556" s="146"/>
    </row>
    <row r="557">
      <c r="A557" s="145"/>
    </row>
    <row r="558">
      <c r="A558" s="145"/>
    </row>
    <row r="559">
      <c r="A559" s="146"/>
    </row>
    <row r="560">
      <c r="A560" s="145"/>
    </row>
    <row r="561">
      <c r="A561" s="145"/>
    </row>
    <row r="562">
      <c r="A562" s="146"/>
    </row>
    <row r="563">
      <c r="A563" s="145"/>
    </row>
    <row r="564">
      <c r="A564" s="145"/>
    </row>
    <row r="565">
      <c r="A565" s="146"/>
    </row>
    <row r="566">
      <c r="A566" s="145"/>
    </row>
    <row r="567">
      <c r="A567" s="145"/>
    </row>
    <row r="568">
      <c r="A568" s="146"/>
    </row>
    <row r="569">
      <c r="A569" s="145"/>
    </row>
    <row r="570">
      <c r="A570" s="145"/>
    </row>
    <row r="571">
      <c r="A571" s="146"/>
    </row>
    <row r="572">
      <c r="A572" s="145"/>
    </row>
    <row r="573">
      <c r="A573" s="145"/>
    </row>
    <row r="574">
      <c r="A574" s="146"/>
    </row>
    <row r="575">
      <c r="A575" s="145"/>
    </row>
    <row r="576">
      <c r="A576" s="145"/>
    </row>
    <row r="577">
      <c r="A577" s="146"/>
    </row>
    <row r="578">
      <c r="A578" s="145"/>
    </row>
    <row r="579">
      <c r="A579" s="145"/>
    </row>
    <row r="580">
      <c r="A580" s="146"/>
    </row>
    <row r="581">
      <c r="A581" s="145"/>
    </row>
    <row r="582">
      <c r="A582" s="145"/>
    </row>
    <row r="583">
      <c r="A583" s="146"/>
    </row>
    <row r="584">
      <c r="A584" s="145"/>
    </row>
    <row r="585">
      <c r="A585" s="145"/>
    </row>
    <row r="586">
      <c r="A586" s="146"/>
    </row>
    <row r="587">
      <c r="A587" s="145"/>
    </row>
    <row r="588">
      <c r="A588" s="145"/>
    </row>
    <row r="589">
      <c r="A589" s="146"/>
    </row>
    <row r="590">
      <c r="A590" s="145"/>
    </row>
    <row r="591">
      <c r="A591" s="145"/>
    </row>
    <row r="592">
      <c r="A592" s="146"/>
    </row>
    <row r="593">
      <c r="A593" s="145"/>
    </row>
    <row r="594">
      <c r="A594" s="145"/>
    </row>
    <row r="595">
      <c r="A595" s="146"/>
    </row>
    <row r="596">
      <c r="A596" s="145"/>
    </row>
    <row r="597">
      <c r="A597" s="145"/>
    </row>
    <row r="598">
      <c r="A598" s="146"/>
    </row>
    <row r="599">
      <c r="A599" s="145"/>
    </row>
    <row r="600">
      <c r="A600" s="145"/>
    </row>
    <row r="601">
      <c r="A601" s="146"/>
    </row>
    <row r="602">
      <c r="A602" s="145"/>
    </row>
    <row r="603">
      <c r="A603" s="145"/>
    </row>
    <row r="604">
      <c r="A604" s="146"/>
    </row>
    <row r="605">
      <c r="A605" s="145"/>
    </row>
    <row r="606">
      <c r="A606" s="145"/>
    </row>
    <row r="607">
      <c r="A607" s="146"/>
    </row>
    <row r="608">
      <c r="A608" s="145"/>
    </row>
    <row r="609">
      <c r="A609" s="146"/>
    </row>
    <row r="610">
      <c r="A610" s="146"/>
    </row>
    <row r="611">
      <c r="A611" s="145"/>
    </row>
    <row r="612">
      <c r="A612" s="146"/>
    </row>
    <row r="613">
      <c r="A613" s="145"/>
    </row>
    <row r="614">
      <c r="A614" s="145"/>
    </row>
    <row r="615">
      <c r="A615" s="146"/>
    </row>
    <row r="616">
      <c r="A616" s="145"/>
    </row>
    <row r="617">
      <c r="A617" s="145"/>
    </row>
    <row r="618">
      <c r="A618" s="146"/>
    </row>
    <row r="619">
      <c r="A619" s="145"/>
    </row>
    <row r="620">
      <c r="A620" s="145"/>
    </row>
    <row r="621">
      <c r="A621" s="146"/>
    </row>
    <row r="622">
      <c r="A622" s="145"/>
    </row>
    <row r="623">
      <c r="A623" s="145"/>
    </row>
    <row r="624">
      <c r="A624" s="146"/>
    </row>
    <row r="625">
      <c r="A625" s="145"/>
    </row>
    <row r="626">
      <c r="A626" s="145"/>
    </row>
    <row r="627">
      <c r="A627" s="146"/>
    </row>
    <row r="628">
      <c r="A628" s="145"/>
    </row>
    <row r="629">
      <c r="A629" s="145"/>
    </row>
    <row r="630">
      <c r="A630" s="146"/>
    </row>
    <row r="631">
      <c r="A631" s="145"/>
    </row>
    <row r="632">
      <c r="A632" s="145"/>
    </row>
    <row r="633">
      <c r="A633" s="146"/>
    </row>
    <row r="634">
      <c r="A634" s="145"/>
    </row>
    <row r="635">
      <c r="A635" s="145"/>
    </row>
    <row r="636">
      <c r="A636" s="146"/>
    </row>
    <row r="637">
      <c r="A637" s="145"/>
    </row>
    <row r="638">
      <c r="A638" s="145"/>
    </row>
    <row r="639">
      <c r="A639" s="146"/>
    </row>
    <row r="640">
      <c r="A640" s="145"/>
    </row>
    <row r="641">
      <c r="A641" s="145"/>
    </row>
    <row r="642">
      <c r="A642" s="146"/>
    </row>
    <row r="643">
      <c r="A643" s="145"/>
    </row>
    <row r="644">
      <c r="A644" s="145"/>
    </row>
    <row r="645">
      <c r="A645" s="146"/>
    </row>
    <row r="646">
      <c r="A646" s="145"/>
    </row>
    <row r="647">
      <c r="A647" s="145"/>
    </row>
    <row r="648">
      <c r="A648" s="146"/>
    </row>
    <row r="649">
      <c r="A649" s="145"/>
    </row>
    <row r="650">
      <c r="A650" s="145"/>
    </row>
    <row r="651">
      <c r="A651" s="146"/>
    </row>
    <row r="652">
      <c r="A652" s="145"/>
    </row>
    <row r="653">
      <c r="A653" s="145"/>
    </row>
    <row r="654">
      <c r="A654" s="146"/>
    </row>
    <row r="655">
      <c r="A655" s="145"/>
    </row>
    <row r="656">
      <c r="A656" s="145"/>
    </row>
    <row r="657">
      <c r="A657" s="146"/>
    </row>
    <row r="658">
      <c r="A658" s="145"/>
    </row>
    <row r="659">
      <c r="A659" s="145"/>
    </row>
    <row r="660">
      <c r="A660" s="146"/>
    </row>
    <row r="661">
      <c r="A661" s="145"/>
    </row>
    <row r="662">
      <c r="A662" s="145"/>
    </row>
    <row r="663">
      <c r="A663" s="146"/>
    </row>
    <row r="664">
      <c r="A664" s="145"/>
    </row>
    <row r="665">
      <c r="A665" s="145"/>
    </row>
    <row r="666">
      <c r="A666" s="146"/>
    </row>
    <row r="667">
      <c r="A667" s="145"/>
    </row>
    <row r="668">
      <c r="A668" s="145"/>
    </row>
    <row r="669">
      <c r="A669" s="146"/>
    </row>
    <row r="670">
      <c r="A670" s="145"/>
    </row>
    <row r="671">
      <c r="A671" s="145"/>
    </row>
    <row r="672">
      <c r="A672" s="146"/>
    </row>
    <row r="673">
      <c r="A673" s="145"/>
    </row>
    <row r="674">
      <c r="A674" s="145"/>
    </row>
    <row r="675">
      <c r="A675" s="146"/>
    </row>
    <row r="676">
      <c r="A676" s="145"/>
    </row>
    <row r="677">
      <c r="A677" s="145"/>
    </row>
    <row r="678">
      <c r="A678" s="146"/>
    </row>
    <row r="679">
      <c r="A679" s="145"/>
    </row>
    <row r="680">
      <c r="A680" s="145"/>
    </row>
    <row r="681">
      <c r="A681" s="146"/>
    </row>
    <row r="682">
      <c r="A682" s="145"/>
    </row>
    <row r="683">
      <c r="A683" s="145"/>
    </row>
    <row r="684">
      <c r="A684" s="146"/>
    </row>
    <row r="685">
      <c r="A685" s="145"/>
    </row>
    <row r="686">
      <c r="A686" s="145"/>
    </row>
    <row r="687">
      <c r="A687" s="146"/>
    </row>
    <row r="688">
      <c r="A688" s="145"/>
    </row>
    <row r="689">
      <c r="A689" s="145"/>
    </row>
    <row r="690">
      <c r="A690" s="146"/>
    </row>
    <row r="691">
      <c r="A691" s="145"/>
    </row>
    <row r="692">
      <c r="A692" s="145"/>
    </row>
    <row r="693">
      <c r="A693" s="146"/>
    </row>
    <row r="694">
      <c r="A694" s="145"/>
    </row>
    <row r="695">
      <c r="A695" s="145"/>
    </row>
    <row r="696">
      <c r="A696" s="146"/>
    </row>
    <row r="697">
      <c r="A697" s="145"/>
    </row>
    <row r="698">
      <c r="A698" s="145"/>
    </row>
    <row r="699">
      <c r="A699" s="146"/>
    </row>
    <row r="700">
      <c r="A700" s="145"/>
    </row>
    <row r="701">
      <c r="A701" s="145"/>
    </row>
    <row r="702">
      <c r="A702" s="146"/>
    </row>
    <row r="703">
      <c r="A703" s="145"/>
    </row>
    <row r="704">
      <c r="A704" s="145"/>
    </row>
    <row r="705">
      <c r="A705" s="146"/>
    </row>
    <row r="706">
      <c r="A706" s="145"/>
    </row>
    <row r="707">
      <c r="A707" s="145"/>
    </row>
    <row r="708">
      <c r="A708" s="146"/>
    </row>
    <row r="709">
      <c r="A709" s="145"/>
    </row>
    <row r="710">
      <c r="A710" s="145"/>
    </row>
    <row r="711">
      <c r="A711" s="146"/>
    </row>
    <row r="712">
      <c r="A712" s="145"/>
    </row>
    <row r="713">
      <c r="A713" s="145"/>
    </row>
    <row r="714">
      <c r="A714" s="146"/>
    </row>
    <row r="715">
      <c r="A715" s="145"/>
    </row>
    <row r="716">
      <c r="A716" s="145"/>
    </row>
    <row r="717">
      <c r="A717" s="146"/>
    </row>
    <row r="718">
      <c r="A718" s="145"/>
    </row>
    <row r="719">
      <c r="A719" s="145"/>
    </row>
    <row r="720">
      <c r="A720" s="146"/>
    </row>
    <row r="721">
      <c r="A721" s="145"/>
    </row>
    <row r="722">
      <c r="A722" s="145"/>
    </row>
    <row r="723">
      <c r="A723" s="146"/>
    </row>
    <row r="724">
      <c r="A724" s="145"/>
    </row>
    <row r="725">
      <c r="A725" s="145"/>
    </row>
    <row r="726">
      <c r="A726" s="146"/>
    </row>
    <row r="727">
      <c r="A727" s="145"/>
    </row>
    <row r="728">
      <c r="A728" s="145"/>
    </row>
    <row r="729">
      <c r="A729" s="146"/>
    </row>
    <row r="730">
      <c r="A730" s="145"/>
    </row>
    <row r="731">
      <c r="A731" s="145"/>
    </row>
    <row r="732">
      <c r="A732" s="146"/>
    </row>
    <row r="733">
      <c r="A733" s="145"/>
    </row>
    <row r="734">
      <c r="A734" s="145"/>
    </row>
    <row r="735">
      <c r="A735" s="146"/>
    </row>
    <row r="736">
      <c r="A736" s="145"/>
    </row>
    <row r="737">
      <c r="A737" s="145"/>
    </row>
    <row r="738">
      <c r="A738" s="146"/>
    </row>
    <row r="739">
      <c r="A739" s="145"/>
    </row>
    <row r="740">
      <c r="A740" s="145"/>
    </row>
    <row r="741">
      <c r="A741" s="146"/>
    </row>
    <row r="742">
      <c r="A742" s="145"/>
    </row>
    <row r="743">
      <c r="A743" s="145"/>
    </row>
    <row r="744">
      <c r="A744" s="146"/>
    </row>
    <row r="745">
      <c r="A745" s="145"/>
    </row>
    <row r="746">
      <c r="A746" s="145"/>
    </row>
    <row r="747">
      <c r="A747" s="146"/>
    </row>
    <row r="748">
      <c r="A748" s="145"/>
    </row>
    <row r="749">
      <c r="A749" s="145"/>
    </row>
    <row r="750">
      <c r="A750" s="146"/>
    </row>
    <row r="751">
      <c r="A751" s="145"/>
    </row>
    <row r="752">
      <c r="A752" s="145"/>
    </row>
    <row r="753">
      <c r="A753" s="146"/>
    </row>
    <row r="754">
      <c r="A754" s="145"/>
    </row>
    <row r="755">
      <c r="A755" s="145"/>
    </row>
    <row r="756">
      <c r="A756" s="146"/>
    </row>
    <row r="757">
      <c r="A757" s="145"/>
    </row>
    <row r="758">
      <c r="A758" s="145"/>
    </row>
    <row r="759">
      <c r="A759" s="146"/>
    </row>
    <row r="760">
      <c r="A760" s="145"/>
    </row>
    <row r="761">
      <c r="A761" s="146"/>
    </row>
    <row r="762">
      <c r="A762" s="146"/>
    </row>
    <row r="763">
      <c r="A763" s="145"/>
    </row>
    <row r="764">
      <c r="A764" s="146"/>
    </row>
    <row r="765">
      <c r="A765" s="145"/>
    </row>
    <row r="766">
      <c r="A766" s="145"/>
    </row>
    <row r="767">
      <c r="A767" s="146"/>
    </row>
    <row r="768">
      <c r="A768" s="145"/>
    </row>
    <row r="769">
      <c r="A769" s="145"/>
    </row>
    <row r="770">
      <c r="A770" s="146"/>
    </row>
    <row r="771">
      <c r="A771" s="145"/>
    </row>
    <row r="772">
      <c r="A772" s="145"/>
    </row>
    <row r="773">
      <c r="A773" s="146"/>
    </row>
    <row r="774">
      <c r="A774" s="145"/>
    </row>
    <row r="775">
      <c r="A775" s="145"/>
    </row>
    <row r="776">
      <c r="A776" s="146"/>
    </row>
    <row r="777">
      <c r="A777" s="145"/>
    </row>
    <row r="778">
      <c r="A778" s="145"/>
    </row>
    <row r="779">
      <c r="A779" s="146"/>
    </row>
    <row r="780">
      <c r="A780" s="145"/>
    </row>
    <row r="781">
      <c r="A781" s="145"/>
    </row>
    <row r="782">
      <c r="A782" s="146"/>
    </row>
    <row r="783">
      <c r="A783" s="145"/>
    </row>
    <row r="784">
      <c r="A784" s="145"/>
    </row>
    <row r="785">
      <c r="A785" s="146"/>
    </row>
    <row r="786">
      <c r="A786" s="145"/>
    </row>
    <row r="787">
      <c r="A787" s="145"/>
    </row>
    <row r="788">
      <c r="A788" s="146"/>
    </row>
    <row r="789">
      <c r="A789" s="145"/>
    </row>
    <row r="790">
      <c r="A790" s="145"/>
    </row>
    <row r="791">
      <c r="A791" s="146"/>
    </row>
    <row r="792">
      <c r="A792" s="145"/>
    </row>
    <row r="793">
      <c r="A793" s="145"/>
    </row>
    <row r="794">
      <c r="A794" s="146"/>
    </row>
    <row r="795">
      <c r="A795" s="145"/>
    </row>
    <row r="796">
      <c r="A796" s="145"/>
    </row>
    <row r="797">
      <c r="A797" s="146"/>
    </row>
    <row r="798">
      <c r="A798" s="145"/>
    </row>
    <row r="799">
      <c r="A799" s="145"/>
    </row>
    <row r="800">
      <c r="A800" s="146"/>
    </row>
    <row r="801">
      <c r="A801" s="145"/>
    </row>
    <row r="802">
      <c r="A802" s="145"/>
    </row>
    <row r="803">
      <c r="A803" s="146"/>
    </row>
    <row r="804">
      <c r="A804" s="145"/>
    </row>
    <row r="805">
      <c r="A805" s="145"/>
    </row>
    <row r="806">
      <c r="A806" s="146"/>
    </row>
    <row r="807">
      <c r="A807" s="145"/>
    </row>
    <row r="808">
      <c r="A808" s="145"/>
    </row>
    <row r="809">
      <c r="A809" s="146"/>
    </row>
    <row r="810">
      <c r="A810" s="145"/>
    </row>
    <row r="811">
      <c r="A811" s="145"/>
    </row>
    <row r="812">
      <c r="A812" s="146"/>
    </row>
    <row r="813">
      <c r="A813" s="145"/>
    </row>
    <row r="814">
      <c r="A814" s="145"/>
    </row>
    <row r="815">
      <c r="A815" s="146"/>
    </row>
    <row r="816">
      <c r="A816" s="145"/>
    </row>
    <row r="817">
      <c r="A817" s="145"/>
    </row>
    <row r="818">
      <c r="A818" s="146"/>
    </row>
    <row r="819">
      <c r="A819" s="145"/>
    </row>
    <row r="820">
      <c r="A820" s="145"/>
    </row>
    <row r="821">
      <c r="A821" s="146"/>
    </row>
    <row r="822">
      <c r="A822" s="145"/>
    </row>
    <row r="823">
      <c r="A823" s="145"/>
    </row>
    <row r="824">
      <c r="A824" s="146"/>
    </row>
    <row r="825">
      <c r="A825" s="145"/>
    </row>
    <row r="826">
      <c r="A826" s="145"/>
    </row>
    <row r="827">
      <c r="A827" s="146"/>
    </row>
    <row r="828">
      <c r="A828" s="145"/>
    </row>
    <row r="829">
      <c r="A829" s="145"/>
    </row>
    <row r="830">
      <c r="A830" s="146"/>
    </row>
    <row r="831">
      <c r="A831" s="145"/>
    </row>
    <row r="832">
      <c r="A832" s="145"/>
    </row>
    <row r="833">
      <c r="A833" s="146"/>
    </row>
    <row r="834">
      <c r="A834" s="145"/>
    </row>
    <row r="835">
      <c r="A835" s="145"/>
    </row>
    <row r="836">
      <c r="A836" s="146"/>
    </row>
    <row r="837">
      <c r="A837" s="145"/>
    </row>
    <row r="838">
      <c r="A838" s="145"/>
    </row>
    <row r="839">
      <c r="A839" s="146"/>
    </row>
    <row r="840">
      <c r="A840" s="145"/>
    </row>
    <row r="841">
      <c r="A841" s="145"/>
    </row>
    <row r="842">
      <c r="A842" s="146"/>
    </row>
    <row r="843">
      <c r="A843" s="145"/>
    </row>
    <row r="844">
      <c r="A844" s="145"/>
    </row>
    <row r="845">
      <c r="A845" s="146"/>
    </row>
    <row r="846">
      <c r="A846" s="145"/>
    </row>
    <row r="847">
      <c r="A847" s="145"/>
    </row>
    <row r="848">
      <c r="A848" s="146"/>
    </row>
    <row r="849">
      <c r="A849" s="145"/>
    </row>
    <row r="850">
      <c r="A850" s="145"/>
    </row>
    <row r="851">
      <c r="A851" s="146"/>
    </row>
    <row r="852">
      <c r="A852" s="145"/>
    </row>
    <row r="853">
      <c r="A853" s="145"/>
    </row>
    <row r="854">
      <c r="A854" s="146"/>
    </row>
    <row r="855">
      <c r="A855" s="145"/>
    </row>
    <row r="856">
      <c r="A856" s="145"/>
    </row>
    <row r="857">
      <c r="A857" s="146"/>
    </row>
    <row r="858">
      <c r="A858" s="145"/>
    </row>
    <row r="859">
      <c r="A859" s="145"/>
    </row>
    <row r="860">
      <c r="A860" s="146"/>
    </row>
    <row r="861">
      <c r="A861" s="145"/>
    </row>
    <row r="862">
      <c r="A862" s="145"/>
    </row>
    <row r="863">
      <c r="A863" s="146"/>
    </row>
    <row r="864">
      <c r="A864" s="145"/>
    </row>
    <row r="865">
      <c r="A865" s="145"/>
    </row>
    <row r="866">
      <c r="A866" s="146"/>
    </row>
    <row r="867">
      <c r="A867" s="145"/>
    </row>
    <row r="868">
      <c r="A868" s="145"/>
    </row>
    <row r="869">
      <c r="A869" s="146"/>
    </row>
    <row r="870">
      <c r="A870" s="145"/>
    </row>
    <row r="871">
      <c r="A871" s="145"/>
    </row>
    <row r="872">
      <c r="A872" s="146"/>
    </row>
    <row r="873">
      <c r="A873" s="145"/>
    </row>
    <row r="874">
      <c r="A874" s="145"/>
    </row>
    <row r="875">
      <c r="A875" s="146"/>
    </row>
    <row r="876">
      <c r="A876" s="145"/>
    </row>
    <row r="877">
      <c r="A877" s="145"/>
    </row>
    <row r="878">
      <c r="A878" s="146"/>
    </row>
    <row r="879">
      <c r="A879" s="145"/>
    </row>
    <row r="880">
      <c r="A880" s="145"/>
    </row>
    <row r="881">
      <c r="A881" s="146"/>
    </row>
    <row r="882">
      <c r="A882" s="145"/>
    </row>
    <row r="883">
      <c r="A883" s="145"/>
    </row>
    <row r="884">
      <c r="A884" s="146"/>
    </row>
    <row r="885">
      <c r="A885" s="145"/>
    </row>
    <row r="886">
      <c r="A886" s="145"/>
    </row>
    <row r="887">
      <c r="A887" s="146"/>
    </row>
    <row r="888">
      <c r="A888" s="145"/>
    </row>
    <row r="889">
      <c r="A889" s="145"/>
    </row>
    <row r="890">
      <c r="A890" s="146"/>
    </row>
    <row r="891">
      <c r="A891" s="145"/>
    </row>
    <row r="892">
      <c r="A892" s="145"/>
    </row>
    <row r="893">
      <c r="A893" s="146"/>
    </row>
    <row r="894">
      <c r="A894" s="145"/>
    </row>
    <row r="895">
      <c r="A895" s="145"/>
    </row>
    <row r="896">
      <c r="A896" s="146"/>
    </row>
    <row r="897">
      <c r="A897" s="145"/>
    </row>
    <row r="898">
      <c r="A898" s="145"/>
    </row>
    <row r="899">
      <c r="A899" s="146"/>
    </row>
    <row r="900">
      <c r="A900" s="145"/>
    </row>
    <row r="901">
      <c r="A901" s="145"/>
    </row>
    <row r="902">
      <c r="A902" s="146"/>
    </row>
    <row r="903">
      <c r="A903" s="145"/>
    </row>
    <row r="904">
      <c r="A904" s="145"/>
    </row>
    <row r="905">
      <c r="A905" s="146"/>
    </row>
    <row r="906">
      <c r="A906" s="145"/>
    </row>
    <row r="907">
      <c r="A907" s="145"/>
    </row>
    <row r="908">
      <c r="A908" s="146"/>
    </row>
    <row r="909">
      <c r="A909" s="145"/>
    </row>
    <row r="910">
      <c r="A910" s="145"/>
    </row>
    <row r="911">
      <c r="A911" s="146"/>
    </row>
    <row r="912">
      <c r="A912" s="145"/>
    </row>
    <row r="913">
      <c r="A913" s="146"/>
    </row>
    <row r="914">
      <c r="A914" s="146"/>
    </row>
    <row r="915">
      <c r="A915" s="145"/>
    </row>
    <row r="916">
      <c r="A916" s="146"/>
    </row>
    <row r="917">
      <c r="A917" s="145"/>
    </row>
    <row r="918">
      <c r="A918" s="145"/>
    </row>
    <row r="919">
      <c r="A919" s="146"/>
    </row>
    <row r="920">
      <c r="A920" s="145"/>
    </row>
    <row r="921">
      <c r="A921" s="145"/>
    </row>
    <row r="922">
      <c r="A922" s="146"/>
    </row>
    <row r="923">
      <c r="A923" s="145"/>
    </row>
    <row r="924">
      <c r="A924" s="145"/>
    </row>
    <row r="925">
      <c r="A925" s="146"/>
    </row>
    <row r="926">
      <c r="A926" s="145"/>
    </row>
    <row r="927">
      <c r="A927" s="145"/>
    </row>
    <row r="928">
      <c r="A928" s="146"/>
    </row>
    <row r="929">
      <c r="A929" s="145"/>
    </row>
    <row r="930">
      <c r="A930" s="145"/>
    </row>
    <row r="931">
      <c r="A931" s="146"/>
    </row>
    <row r="932">
      <c r="A932" s="145"/>
    </row>
    <row r="933">
      <c r="A933" s="145"/>
    </row>
    <row r="934">
      <c r="A934" s="146"/>
    </row>
    <row r="935">
      <c r="A935" s="145"/>
    </row>
    <row r="936">
      <c r="A936" s="145"/>
    </row>
    <row r="937">
      <c r="A937" s="146"/>
    </row>
    <row r="938">
      <c r="A938" s="145"/>
    </row>
    <row r="939">
      <c r="A939" s="145"/>
    </row>
    <row r="940">
      <c r="A940" s="146"/>
    </row>
    <row r="941">
      <c r="A941" s="145"/>
    </row>
    <row r="942">
      <c r="A942" s="145"/>
    </row>
    <row r="943">
      <c r="A943" s="146"/>
    </row>
    <row r="944">
      <c r="A944" s="145"/>
    </row>
    <row r="945">
      <c r="A945" s="145"/>
    </row>
    <row r="946">
      <c r="A946" s="146"/>
    </row>
    <row r="947">
      <c r="A947" s="145"/>
    </row>
    <row r="948">
      <c r="A948" s="145"/>
    </row>
    <row r="949">
      <c r="A949" s="146"/>
    </row>
    <row r="950">
      <c r="A950" s="145"/>
    </row>
    <row r="951">
      <c r="A951" s="145"/>
    </row>
    <row r="952">
      <c r="A952" s="146"/>
    </row>
    <row r="953">
      <c r="A953" s="145"/>
    </row>
    <row r="954">
      <c r="A954" s="145"/>
    </row>
    <row r="955">
      <c r="A955" s="146"/>
    </row>
    <row r="956">
      <c r="A956" s="145"/>
    </row>
    <row r="957">
      <c r="A957" s="145"/>
    </row>
    <row r="958">
      <c r="A958" s="146"/>
    </row>
    <row r="959">
      <c r="A959" s="145"/>
    </row>
    <row r="960">
      <c r="A960" s="145"/>
    </row>
    <row r="961">
      <c r="A961" s="146"/>
    </row>
    <row r="962">
      <c r="A962" s="145"/>
    </row>
    <row r="963">
      <c r="A963" s="145"/>
    </row>
    <row r="964">
      <c r="A964" s="146"/>
    </row>
    <row r="965">
      <c r="A965" s="145"/>
    </row>
    <row r="966">
      <c r="A966" s="145"/>
    </row>
    <row r="967">
      <c r="A967" s="146"/>
    </row>
    <row r="968">
      <c r="A968" s="145"/>
    </row>
    <row r="969">
      <c r="A969" s="145"/>
    </row>
    <row r="970">
      <c r="A970" s="146"/>
    </row>
    <row r="971">
      <c r="A971" s="145"/>
    </row>
    <row r="972">
      <c r="A972" s="145"/>
    </row>
    <row r="973">
      <c r="A973" s="146"/>
    </row>
    <row r="974">
      <c r="A974" s="145"/>
    </row>
    <row r="975">
      <c r="A975" s="145"/>
    </row>
    <row r="976">
      <c r="A976" s="146"/>
    </row>
    <row r="977">
      <c r="A977" s="145"/>
    </row>
    <row r="978">
      <c r="A978" s="145"/>
    </row>
    <row r="979">
      <c r="A979" s="146"/>
    </row>
    <row r="980">
      <c r="A980" s="145"/>
    </row>
    <row r="981">
      <c r="A981" s="145"/>
    </row>
    <row r="982">
      <c r="A982" s="146"/>
    </row>
    <row r="983">
      <c r="A983" s="145"/>
    </row>
    <row r="984">
      <c r="A984" s="145"/>
    </row>
    <row r="985">
      <c r="A985" s="146"/>
    </row>
    <row r="986">
      <c r="A986" s="145"/>
    </row>
    <row r="987">
      <c r="A987" s="145"/>
    </row>
    <row r="988">
      <c r="A988" s="146"/>
    </row>
    <row r="989">
      <c r="A989" s="145"/>
    </row>
    <row r="990">
      <c r="A990" s="145"/>
    </row>
    <row r="991">
      <c r="A991" s="146"/>
    </row>
    <row r="992">
      <c r="A992" s="145"/>
    </row>
    <row r="993">
      <c r="A993" s="145"/>
    </row>
    <row r="994">
      <c r="A994" s="146"/>
    </row>
    <row r="995">
      <c r="A995" s="145"/>
    </row>
  </sheetData>
  <customSheetViews>
    <customSheetView guid="{A660A8D9-31EB-4B0D-A08D-434D360CC42A}" filter="1" showAutoFilter="1">
      <autoFilter ref="$A$1:$A$995">
        <filterColumn colId="0">
          <filters/>
        </filterColumn>
      </autoFilter>
    </customSheetView>
    <customSheetView guid="{CF42B85C-F07B-459F-9270-822C3CCC65B5}" filter="1" showAutoFilter="1">
      <autoFilter ref="$A$1:$A$995"/>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
    <col customWidth="1" min="2" max="2" width="9.57"/>
    <col customWidth="1" min="3" max="3" width="30.43"/>
    <col customWidth="1" min="4" max="4" width="17.14"/>
    <col customWidth="1" min="5" max="5" width="1.86"/>
    <col customWidth="1" min="6" max="6" width="15.57"/>
  </cols>
  <sheetData>
    <row r="2">
      <c r="A2" s="147"/>
      <c r="B2" s="148" t="s">
        <v>12467</v>
      </c>
      <c r="C2" s="149" t="s">
        <v>12468</v>
      </c>
      <c r="D2" s="149" t="s">
        <v>12469</v>
      </c>
      <c r="E2" s="149" t="s">
        <v>257</v>
      </c>
      <c r="F2" s="150"/>
    </row>
    <row r="3">
      <c r="A3" s="151"/>
      <c r="B3" s="152" t="s">
        <v>12470</v>
      </c>
      <c r="C3" s="135" t="s">
        <v>12471</v>
      </c>
      <c r="D3" s="135" t="s">
        <v>12472</v>
      </c>
      <c r="E3" s="135" t="s">
        <v>12473</v>
      </c>
      <c r="F3" s="153"/>
    </row>
    <row r="4">
      <c r="A4" s="154"/>
      <c r="B4" s="155" t="s">
        <v>12474</v>
      </c>
      <c r="C4" s="156" t="s">
        <v>12475</v>
      </c>
      <c r="D4" s="156" t="s">
        <v>12476</v>
      </c>
      <c r="E4" s="156" t="s">
        <v>12477</v>
      </c>
      <c r="F4" s="153"/>
    </row>
    <row r="5">
      <c r="A5" s="157"/>
      <c r="B5" s="158" t="s">
        <v>12478</v>
      </c>
      <c r="C5" s="135" t="s">
        <v>12479</v>
      </c>
      <c r="D5" s="135" t="s">
        <v>12480</v>
      </c>
      <c r="E5" s="135" t="s">
        <v>12477</v>
      </c>
      <c r="F5" s="153"/>
    </row>
    <row r="6">
      <c r="A6" s="159"/>
      <c r="B6" s="160" t="s">
        <v>1863</v>
      </c>
      <c r="C6" s="156" t="s">
        <v>12481</v>
      </c>
      <c r="D6" s="156" t="s">
        <v>12482</v>
      </c>
      <c r="E6" s="156" t="s">
        <v>12483</v>
      </c>
      <c r="F6" s="153"/>
    </row>
    <row r="7">
      <c r="A7" s="151"/>
      <c r="B7" s="152" t="s">
        <v>12484</v>
      </c>
      <c r="C7" s="135" t="s">
        <v>12485</v>
      </c>
      <c r="D7" s="135" t="s">
        <v>12486</v>
      </c>
      <c r="E7" s="135" t="s">
        <v>12487</v>
      </c>
      <c r="F7" s="153"/>
    </row>
    <row r="8">
      <c r="A8" s="161"/>
      <c r="B8" s="162" t="s">
        <v>12488</v>
      </c>
      <c r="C8" s="163" t="s">
        <v>12489</v>
      </c>
      <c r="D8" s="164" t="s">
        <v>12490</v>
      </c>
      <c r="E8" s="164" t="s">
        <v>12491</v>
      </c>
      <c r="F8" s="165"/>
    </row>
    <row r="10">
      <c r="A10" s="19"/>
      <c r="B10" s="166" t="s">
        <v>12492</v>
      </c>
      <c r="C10" s="167"/>
      <c r="E10" s="1"/>
    </row>
    <row r="11">
      <c r="A11" s="1"/>
      <c r="B11" s="168" t="s">
        <v>12493</v>
      </c>
      <c r="C11" s="169" t="s">
        <v>12494</v>
      </c>
      <c r="E11" s="1"/>
    </row>
    <row r="12">
      <c r="A12" s="1"/>
      <c r="B12" s="170" t="s">
        <v>12495</v>
      </c>
      <c r="C12" s="171" t="s">
        <v>12496</v>
      </c>
      <c r="E12" s="1"/>
    </row>
    <row r="13">
      <c r="A13" s="1"/>
      <c r="B13" s="168" t="s">
        <v>12497</v>
      </c>
      <c r="C13" s="169" t="s">
        <v>12498</v>
      </c>
      <c r="E13" s="1"/>
    </row>
    <row r="14">
      <c r="A14" s="1"/>
      <c r="B14" s="170" t="s">
        <v>12499</v>
      </c>
      <c r="C14" s="171" t="s">
        <v>12500</v>
      </c>
      <c r="E14" s="1"/>
    </row>
    <row r="15">
      <c r="A15" s="1"/>
      <c r="B15" s="172" t="s">
        <v>12501</v>
      </c>
      <c r="C15" s="173"/>
      <c r="E15" s="1"/>
    </row>
    <row r="16">
      <c r="E16" s="1"/>
    </row>
    <row r="17">
      <c r="B17" s="1" t="s">
        <v>12502</v>
      </c>
    </row>
    <row r="18">
      <c r="B18" s="1" t="s">
        <v>12503</v>
      </c>
    </row>
    <row r="24">
      <c r="B24" s="1" t="s">
        <v>12504</v>
      </c>
    </row>
    <row r="25">
      <c r="B25" s="1" t="s">
        <v>12505</v>
      </c>
      <c r="C25" s="174" t="s">
        <v>12506</v>
      </c>
    </row>
    <row r="26">
      <c r="B26" s="1" t="s">
        <v>12507</v>
      </c>
      <c r="C26" s="174" t="s">
        <v>12508</v>
      </c>
    </row>
    <row r="27">
      <c r="B27" s="1" t="s">
        <v>12509</v>
      </c>
      <c r="C27" s="174" t="s">
        <v>12510</v>
      </c>
    </row>
    <row r="28">
      <c r="B28" s="1" t="s">
        <v>12511</v>
      </c>
      <c r="C28" s="174" t="s">
        <v>12512</v>
      </c>
    </row>
    <row r="31">
      <c r="B31" s="1" t="s">
        <v>12204</v>
      </c>
    </row>
    <row r="32">
      <c r="B32" s="1">
        <v>-1.0</v>
      </c>
    </row>
    <row r="33">
      <c r="B33" s="1">
        <v>0.0</v>
      </c>
    </row>
    <row r="34">
      <c r="B34" s="1">
        <v>1.0</v>
      </c>
      <c r="C34" s="1" t="s">
        <v>12513</v>
      </c>
    </row>
    <row r="35">
      <c r="B35" s="1">
        <v>2.0</v>
      </c>
      <c r="C35" s="1" t="s">
        <v>12514</v>
      </c>
    </row>
    <row r="36">
      <c r="B36" s="1">
        <v>3.0</v>
      </c>
      <c r="C36" s="1" t="s">
        <v>12515</v>
      </c>
    </row>
    <row r="37">
      <c r="B37" s="1">
        <v>4.0</v>
      </c>
      <c r="C37" s="1" t="s">
        <v>12516</v>
      </c>
    </row>
    <row r="38">
      <c r="B38" s="1">
        <v>5.0</v>
      </c>
      <c r="C38" s="1" t="s">
        <v>12517</v>
      </c>
    </row>
    <row r="39">
      <c r="B39" s="1">
        <v>6.0</v>
      </c>
      <c r="C39" s="1" t="s">
        <v>12518</v>
      </c>
    </row>
    <row r="41">
      <c r="B41" s="1" t="s">
        <v>12519</v>
      </c>
    </row>
    <row r="42">
      <c r="B42" s="1" t="s">
        <v>12520</v>
      </c>
    </row>
    <row r="43">
      <c r="B43" s="1" t="s">
        <v>12521</v>
      </c>
    </row>
    <row r="45">
      <c r="B45" s="1" t="s">
        <v>12522</v>
      </c>
    </row>
    <row r="46">
      <c r="B46" s="1" t="s">
        <v>12523</v>
      </c>
    </row>
    <row r="47">
      <c r="B47" s="1" t="s">
        <v>12524</v>
      </c>
      <c r="C47" s="1" t="s">
        <v>12525</v>
      </c>
      <c r="D47" s="1" t="s">
        <v>12526</v>
      </c>
    </row>
    <row r="48">
      <c r="B48" s="1">
        <v>1.0</v>
      </c>
      <c r="C48" s="1" t="s">
        <v>12527</v>
      </c>
      <c r="D48" s="1" t="s">
        <v>12528</v>
      </c>
    </row>
    <row r="49">
      <c r="B49" s="1">
        <v>2.0</v>
      </c>
      <c r="C49" s="1" t="s">
        <v>12529</v>
      </c>
      <c r="D49" s="1" t="s">
        <v>12530</v>
      </c>
    </row>
    <row r="50">
      <c r="B50" s="1">
        <v>3.0</v>
      </c>
      <c r="C50" s="1" t="s">
        <v>12531</v>
      </c>
      <c r="D50" s="1" t="s">
        <v>12532</v>
      </c>
    </row>
    <row r="51">
      <c r="B51" s="1">
        <v>4.0</v>
      </c>
      <c r="C51" s="1" t="s">
        <v>12533</v>
      </c>
      <c r="D51" s="1" t="s">
        <v>12534</v>
      </c>
    </row>
    <row r="52">
      <c r="B52" s="1">
        <v>5.0</v>
      </c>
      <c r="C52" s="1" t="s">
        <v>12535</v>
      </c>
      <c r="D52" s="1" t="s">
        <v>12222</v>
      </c>
    </row>
    <row r="53">
      <c r="B53" s="174" t="s">
        <v>12536</v>
      </c>
    </row>
    <row r="54">
      <c r="B54" s="1" t="s">
        <v>12537</v>
      </c>
    </row>
    <row r="55">
      <c r="B55" s="1" t="s">
        <v>12538</v>
      </c>
    </row>
  </sheetData>
  <mergeCells count="8">
    <mergeCell ref="E2:F2"/>
    <mergeCell ref="E3:F3"/>
    <mergeCell ref="E4:F4"/>
    <mergeCell ref="E5:F5"/>
    <mergeCell ref="E6:F6"/>
    <mergeCell ref="E7:F7"/>
    <mergeCell ref="E8:F8"/>
    <mergeCell ref="B53:D53"/>
  </mergeCells>
  <drawing r:id="rId1"/>
</worksheet>
</file>