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0d6280c872bd7/TRPG/ZZ_TOOLS/0_DEVELOPMENT/004 Excel online resources/"/>
    </mc:Choice>
  </mc:AlternateContent>
  <xr:revisionPtr revIDLastSave="0" documentId="13_ncr:1_{3CE17550-C73F-42A3-8896-9CFB60D183C5}" xr6:coauthVersionLast="46" xr6:coauthVersionMax="46" xr10:uidLastSave="{00000000-0000-0000-0000-000000000000}"/>
  <bookViews>
    <workbookView xWindow="3930" yWindow="3930" windowWidth="21465" windowHeight="11415" xr2:uid="{B4AB1C4D-6EA0-4272-9068-DBB42DDD613B}"/>
  </bookViews>
  <sheets>
    <sheet name="character_equipment_template" sheetId="1" r:id="rId1"/>
  </sheets>
  <externalReferences>
    <externalReference r:id="rId2"/>
  </externalReferences>
  <definedNames>
    <definedName name="Ch1_EquipStatus" localSheetId="0">character_equipment_template!$CK$27:$CK$208</definedName>
    <definedName name="Ch1_EquipStatus">[1]CHARACTER_INFO_TEMPLATE!$CX$27:$CX$208</definedName>
    <definedName name="Ch1_Gems" localSheetId="0">character_equipment_template!#REF!</definedName>
    <definedName name="Ch1_Gems">[1]CHARACTER_INFO_TEMPLATE!$CL$19:$CL$24</definedName>
    <definedName name="Ch1_Level" localSheetId="0">character_equipment_template!#REF!</definedName>
    <definedName name="Ch1_Level">[1]CHARACTER_INFO_TEMPLATE!$CR$5</definedName>
    <definedName name="Ch1_Money" localSheetId="0">character_equipment_template!#REF!</definedName>
    <definedName name="Ch1_Money">[1]CHARACTER_INFO_TEMPLATE!$CL$11:$CL$15</definedName>
    <definedName name="Ch1_MountSizeMult" localSheetId="0">character_equipment_template!$CK$2</definedName>
    <definedName name="Ch1_MountSizeMult">[1]CHARACTER_INFO_TEMPLATE!$CX$2</definedName>
    <definedName name="Ch1_SizeMultiplier" localSheetId="0">character_equipment_template!#REF!</definedName>
    <definedName name="Ch1_SizeMultiplier">[1]CHARACTER_INFO_TEMPLATE!$CK$2</definedName>
    <definedName name="Ch1_XP" localSheetId="0">character_equipment_template!#REF!</definedName>
    <definedName name="Ch1_XP">[1]CHARACTER_INFO_TEMPLATE!$CR$3</definedName>
    <definedName name="Draft10SizeMult">[1]Loot!$AU$76</definedName>
    <definedName name="Draft11SizeMult">[1]Loot!$AU$83</definedName>
    <definedName name="Draft12SizeMult">[1]Loot!$AU$90</definedName>
    <definedName name="Draft1SizeMult">[1]Loot!$AU$13</definedName>
    <definedName name="Draft2SizeMult">[1]Loot!$AU$20</definedName>
    <definedName name="Draft3SizeMult">[1]Loot!$AU$27</definedName>
    <definedName name="Draft4SizeMult">[1]Loot!$AU$34</definedName>
    <definedName name="Draft5SizeMult">[1]Loot!$AU$41</definedName>
    <definedName name="Draft6SizeMult">[1]Loot!$AU$48</definedName>
    <definedName name="Draft7SizeMult">[1]Loot!$AU$55</definedName>
    <definedName name="Draft8SizeMult">[1]Loot!$AU$62</definedName>
    <definedName name="Draft9SizeMult">[1]Loot!$AU$69</definedName>
    <definedName name="DraftAnimals">[1]PARTY_INFO!$C$4:$E$15</definedName>
    <definedName name="Party_Gems">[1]Loot!$AH$12:$AH$17</definedName>
    <definedName name="Party_Money">[1]Loot!$AH$4:$AH$8</definedName>
    <definedName name="PartyEquipStatus">[1]Loot!$AT$20:$AT$201</definedName>
    <definedName name="PartyInventoryWeights">[1]Loot!$AS$20:$AS$201</definedName>
    <definedName name="Vehicle1Weight">[1]PARTY_INFO!$D$19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K208" i="1" l="1"/>
  <c r="CK207" i="1"/>
  <c r="CK206" i="1"/>
  <c r="CK205" i="1"/>
  <c r="CK204" i="1"/>
  <c r="CK203" i="1"/>
  <c r="CK202" i="1"/>
  <c r="CK201" i="1"/>
  <c r="CK200" i="1"/>
  <c r="CK199" i="1"/>
  <c r="CK198" i="1"/>
  <c r="CK197" i="1"/>
  <c r="CK196" i="1"/>
  <c r="CK195" i="1"/>
  <c r="CK194" i="1"/>
  <c r="CK193" i="1"/>
  <c r="CK192" i="1"/>
  <c r="CK191" i="1"/>
  <c r="CK190" i="1"/>
  <c r="CK189" i="1"/>
  <c r="CK188" i="1"/>
  <c r="CK187" i="1"/>
  <c r="CK186" i="1"/>
  <c r="CK185" i="1"/>
  <c r="CK184" i="1"/>
  <c r="CK183" i="1"/>
  <c r="CK182" i="1"/>
  <c r="CK181" i="1"/>
  <c r="CK180" i="1"/>
  <c r="CK179" i="1"/>
  <c r="CK178" i="1"/>
  <c r="CK177" i="1"/>
  <c r="CK176" i="1"/>
  <c r="CK175" i="1"/>
  <c r="CK174" i="1"/>
  <c r="CK173" i="1"/>
  <c r="CK172" i="1"/>
  <c r="CK171" i="1"/>
  <c r="CK170" i="1"/>
  <c r="CK169" i="1"/>
  <c r="CK168" i="1"/>
  <c r="CK167" i="1"/>
  <c r="CK166" i="1"/>
  <c r="CK165" i="1"/>
  <c r="CK164" i="1"/>
  <c r="CK163" i="1"/>
  <c r="CK162" i="1"/>
  <c r="CK161" i="1"/>
  <c r="CK160" i="1"/>
  <c r="CK159" i="1"/>
  <c r="CK158" i="1"/>
  <c r="CK157" i="1"/>
  <c r="CK156" i="1"/>
  <c r="CK155" i="1"/>
  <c r="CK154" i="1"/>
  <c r="CK153" i="1"/>
  <c r="CK152" i="1"/>
  <c r="CK151" i="1"/>
  <c r="CK150" i="1"/>
  <c r="CK149" i="1"/>
  <c r="CK148" i="1"/>
  <c r="CK147" i="1"/>
  <c r="CK146" i="1"/>
  <c r="CK145" i="1"/>
  <c r="CK144" i="1"/>
  <c r="CK143" i="1"/>
  <c r="CK142" i="1"/>
  <c r="CK141" i="1"/>
  <c r="CK140" i="1"/>
  <c r="CK139" i="1"/>
  <c r="CK138" i="1"/>
  <c r="CK137" i="1"/>
  <c r="CK136" i="1"/>
  <c r="CK135" i="1"/>
  <c r="CK134" i="1"/>
  <c r="CK133" i="1"/>
  <c r="CK132" i="1"/>
  <c r="CK131" i="1"/>
  <c r="CK130" i="1"/>
  <c r="CK129" i="1"/>
  <c r="CK128" i="1"/>
  <c r="CK127" i="1"/>
  <c r="CK126" i="1"/>
  <c r="CK125" i="1"/>
  <c r="CK124" i="1"/>
  <c r="CK123" i="1"/>
  <c r="CK122" i="1"/>
  <c r="CK121" i="1"/>
  <c r="CK120" i="1"/>
  <c r="CK119" i="1"/>
  <c r="CK118" i="1"/>
  <c r="CK117" i="1"/>
  <c r="CK116" i="1"/>
  <c r="CK115" i="1"/>
  <c r="CK114" i="1"/>
  <c r="CK113" i="1"/>
  <c r="AV113" i="1" a="1"/>
  <c r="AV113" i="1" s="1"/>
  <c r="AU113" i="1" a="1"/>
  <c r="AU113" i="1" s="1"/>
  <c r="AO113" i="1" a="1"/>
  <c r="AO113" i="1" s="1"/>
  <c r="AN113" i="1" a="1"/>
  <c r="AN113" i="1" s="1"/>
  <c r="F113" i="1" a="1"/>
  <c r="F113" i="1" s="1"/>
  <c r="AV11" i="1" s="1"/>
  <c r="E113" i="1" a="1"/>
  <c r="E113" i="1" s="1"/>
  <c r="AU11" i="1" s="1"/>
  <c r="CK112" i="1"/>
  <c r="T112" i="1"/>
  <c r="AV32" i="1" s="1"/>
  <c r="T112" i="1" a="1"/>
  <c r="S112" i="1" a="1"/>
  <c r="S112" i="1" s="1"/>
  <c r="AU32" i="1" s="1"/>
  <c r="CK111" i="1"/>
  <c r="CK110" i="1"/>
  <c r="M110" i="1" a="1"/>
  <c r="M110" i="1" s="1"/>
  <c r="AV33" i="1" s="1"/>
  <c r="L110" i="1"/>
  <c r="L110" i="1" a="1"/>
  <c r="CK109" i="1"/>
  <c r="CK108" i="1"/>
  <c r="CK107" i="1"/>
  <c r="CK106" i="1"/>
  <c r="CK105" i="1"/>
  <c r="CK104" i="1"/>
  <c r="CK103" i="1"/>
  <c r="CK102" i="1"/>
  <c r="CK101" i="1"/>
  <c r="CK100" i="1"/>
  <c r="AV100" i="1" a="1"/>
  <c r="AV100" i="1" s="1"/>
  <c r="AU100" i="1" a="1"/>
  <c r="AU100" i="1" s="1"/>
  <c r="AO100" i="1" a="1"/>
  <c r="AO100" i="1" s="1"/>
  <c r="AN100" i="1"/>
  <c r="AN100" i="1" a="1"/>
  <c r="F100" i="1" a="1"/>
  <c r="F100" i="1" s="1"/>
  <c r="AV9" i="1" s="1"/>
  <c r="E100" i="1" a="1"/>
  <c r="E100" i="1" s="1"/>
  <c r="AU9" i="1" s="1"/>
  <c r="CK99" i="1"/>
  <c r="CK98" i="1"/>
  <c r="CK97" i="1"/>
  <c r="CK96" i="1"/>
  <c r="CK95" i="1"/>
  <c r="CK94" i="1"/>
  <c r="CK93" i="1"/>
  <c r="CK92" i="1"/>
  <c r="CK91" i="1"/>
  <c r="M91" i="1" a="1"/>
  <c r="M91" i="1" s="1"/>
  <c r="AV31" i="1" s="1"/>
  <c r="L91" i="1" a="1"/>
  <c r="L91" i="1" s="1"/>
  <c r="AU31" i="1" s="1"/>
  <c r="CK90" i="1"/>
  <c r="CK89" i="1"/>
  <c r="CK88" i="1"/>
  <c r="CK87" i="1"/>
  <c r="AO87" i="1" a="1"/>
  <c r="AO87" i="1" s="1"/>
  <c r="AN87" i="1" a="1"/>
  <c r="AN87" i="1" s="1"/>
  <c r="F87" i="1" a="1"/>
  <c r="F87" i="1" s="1"/>
  <c r="AV8" i="1" s="1"/>
  <c r="E87" i="1" a="1"/>
  <c r="E87" i="1" s="1"/>
  <c r="AU8" i="1" s="1"/>
  <c r="CK86" i="1"/>
  <c r="CK85" i="1"/>
  <c r="CK84" i="1"/>
  <c r="CK83" i="1"/>
  <c r="CK82" i="1"/>
  <c r="CK81" i="1"/>
  <c r="CK80" i="1"/>
  <c r="CK79" i="1"/>
  <c r="CK78" i="1"/>
  <c r="T78" i="1" a="1"/>
  <c r="T78" i="1" s="1"/>
  <c r="AV30" i="1" s="1"/>
  <c r="S78" i="1" a="1"/>
  <c r="S78" i="1" s="1"/>
  <c r="AU30" i="1" s="1"/>
  <c r="M78" i="1" a="1"/>
  <c r="M78" i="1" s="1"/>
  <c r="AV29" i="1" s="1"/>
  <c r="L78" i="1" a="1"/>
  <c r="L78" i="1" s="1"/>
  <c r="AU29" i="1" s="1"/>
  <c r="CK77" i="1"/>
  <c r="CK76" i="1"/>
  <c r="CK75" i="1"/>
  <c r="CK74" i="1"/>
  <c r="AO74" i="1" a="1"/>
  <c r="AO74" i="1" s="1"/>
  <c r="AN74" i="1" a="1"/>
  <c r="AN74" i="1" s="1"/>
  <c r="CK73" i="1"/>
  <c r="CK72" i="1"/>
  <c r="CK71" i="1"/>
  <c r="CK70" i="1"/>
  <c r="CK69" i="1"/>
  <c r="CK68" i="1"/>
  <c r="CK67" i="1"/>
  <c r="T67" i="1" a="1"/>
  <c r="T67" i="1" s="1"/>
  <c r="AV28" i="1" s="1"/>
  <c r="S67" i="1" a="1"/>
  <c r="S67" i="1" s="1"/>
  <c r="AU28" i="1" s="1"/>
  <c r="M67" i="1" a="1"/>
  <c r="M67" i="1" s="1"/>
  <c r="AV24" i="1" s="1"/>
  <c r="L67" i="1" a="1"/>
  <c r="L67" i="1" s="1"/>
  <c r="AU24" i="1" s="1"/>
  <c r="CK66" i="1"/>
  <c r="CK65" i="1"/>
  <c r="CK64" i="1"/>
  <c r="CK63" i="1"/>
  <c r="CK62" i="1"/>
  <c r="CK61" i="1"/>
  <c r="F61" i="1" a="1"/>
  <c r="F61" i="1" s="1"/>
  <c r="AV7" i="1" s="1"/>
  <c r="E61" i="1" a="1"/>
  <c r="E61" i="1" s="1"/>
  <c r="AU7" i="1" s="1"/>
  <c r="CK60" i="1"/>
  <c r="CK59" i="1"/>
  <c r="AO59" i="1" a="1"/>
  <c r="AO59" i="1" s="1"/>
  <c r="AN59" i="1" a="1"/>
  <c r="AN59" i="1" s="1"/>
  <c r="CK58" i="1"/>
  <c r="T58" i="1" a="1"/>
  <c r="T58" i="1" s="1"/>
  <c r="AV23" i="1" s="1"/>
  <c r="S58" i="1" a="1"/>
  <c r="S58" i="1" s="1"/>
  <c r="AU23" i="1" s="1"/>
  <c r="M58" i="1" a="1"/>
  <c r="M58" i="1" s="1"/>
  <c r="AV22" i="1" s="1"/>
  <c r="L58" i="1" a="1"/>
  <c r="L58" i="1" s="1"/>
  <c r="AU22" i="1" s="1"/>
  <c r="CK57" i="1"/>
  <c r="CK56" i="1"/>
  <c r="CK55" i="1"/>
  <c r="CK54" i="1"/>
  <c r="CK53" i="1"/>
  <c r="CK52" i="1"/>
  <c r="CK51" i="1"/>
  <c r="CK50" i="1"/>
  <c r="AA50" i="1"/>
  <c r="AA50" i="1" a="1"/>
  <c r="Z50" i="1" a="1"/>
  <c r="Z50" i="1" s="1"/>
  <c r="CK49" i="1"/>
  <c r="CK48" i="1"/>
  <c r="CK47" i="1"/>
  <c r="CK46" i="1"/>
  <c r="AO46" i="1" a="1"/>
  <c r="AO46" i="1" s="1"/>
  <c r="AV10" i="1" s="1"/>
  <c r="AN46" i="1" a="1"/>
  <c r="AN46" i="1" s="1"/>
  <c r="AU10" i="1" s="1"/>
  <c r="CK45" i="1"/>
  <c r="CK44" i="1"/>
  <c r="CK43" i="1"/>
  <c r="CK42" i="1"/>
  <c r="CK41" i="1"/>
  <c r="CK40" i="1"/>
  <c r="CK39" i="1"/>
  <c r="CK38" i="1"/>
  <c r="AA38" i="1" a="1"/>
  <c r="AA38" i="1" s="1"/>
  <c r="Z38" i="1" a="1"/>
  <c r="Z38" i="1" s="1"/>
  <c r="CK37" i="1"/>
  <c r="CK36" i="1"/>
  <c r="CK35" i="1"/>
  <c r="AQ35" i="1"/>
  <c r="CK34" i="1"/>
  <c r="AQ34" i="1"/>
  <c r="CK33" i="1"/>
  <c r="AU33" i="1"/>
  <c r="AQ33" i="1"/>
  <c r="AO33" i="1" a="1"/>
  <c r="AO33" i="1" s="1"/>
  <c r="AN33" i="1" a="1"/>
  <c r="AN33" i="1" s="1"/>
  <c r="CK32" i="1"/>
  <c r="AQ32" i="1"/>
  <c r="AH32" i="1"/>
  <c r="AH32" i="1" a="1"/>
  <c r="AG32" i="1" a="1"/>
  <c r="AG32" i="1" s="1"/>
  <c r="CK31" i="1"/>
  <c r="AQ31" i="1"/>
  <c r="CK30" i="1"/>
  <c r="AQ30" i="1"/>
  <c r="CK29" i="1"/>
  <c r="AQ29" i="1"/>
  <c r="CK28" i="1"/>
  <c r="AQ28" i="1"/>
  <c r="CK27" i="1"/>
  <c r="AA26" i="1" a="1"/>
  <c r="AA26" i="1" s="1"/>
  <c r="Z26" i="1" a="1"/>
  <c r="Z26" i="1" s="1"/>
  <c r="AQ24" i="1"/>
  <c r="AO24" i="1" a="1"/>
  <c r="AO24" i="1" s="1"/>
  <c r="AN24" i="1" a="1"/>
  <c r="AN24" i="1" s="1"/>
  <c r="AQ23" i="1"/>
  <c r="AH23" i="1" a="1"/>
  <c r="AH23" i="1" s="1"/>
  <c r="AG23" i="1"/>
  <c r="AG23" i="1" a="1"/>
  <c r="AQ22" i="1"/>
  <c r="AQ21" i="1"/>
  <c r="AU16" i="1"/>
  <c r="T16" i="1"/>
  <c r="S16" i="1"/>
  <c r="M16" i="1" a="1"/>
  <c r="M16" i="1" s="1"/>
  <c r="AV21" i="1" s="1"/>
  <c r="L16" i="1" a="1"/>
  <c r="L16" i="1" s="1"/>
  <c r="AU21" i="1" s="1"/>
  <c r="AQ13" i="1"/>
  <c r="AH13" i="1" a="1"/>
  <c r="AH13" i="1" s="1"/>
  <c r="AG13" i="1" a="1"/>
  <c r="AG13" i="1" s="1"/>
  <c r="AQ12" i="1"/>
  <c r="AQ11" i="1"/>
  <c r="AQ10" i="1"/>
  <c r="AQ9" i="1"/>
  <c r="AQ8" i="1"/>
  <c r="AQ7" i="1"/>
  <c r="CK2" i="1"/>
  <c r="AU35" i="1" l="1"/>
  <c r="AU13" i="1"/>
  <c r="AV34" i="1"/>
  <c r="AV12" i="1"/>
  <c r="AV15" i="1" s="1"/>
  <c r="AU12" i="1"/>
  <c r="AU34" i="1"/>
  <c r="AV35" i="1"/>
  <c r="AV36" i="1" s="1"/>
  <c r="AV13" i="1"/>
  <c r="AU15" i="1"/>
  <c r="AU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Палихов Антон</author>
    <author/>
  </authors>
  <commentList>
    <comment ref="V4" authorId="0" shapeId="0" xr:uid="{3D3CCA6B-59E2-4F06-B2C5-D13E91C7E8BB}">
      <text>
        <r>
          <rPr>
            <b/>
            <sz val="9"/>
            <color indexed="81"/>
            <rFont val="Tahoma"/>
            <family val="2"/>
            <charset val="204"/>
          </rPr>
          <t>This backpack has a central pouch and two side pouches, each of which is an extradimensional space. Each side pouch can hold up to 20 pounds of material, not exceeding a volume of 2 cubic feet. The large central pouch can hold up to 8 cubic feet or 80 pounds of material. The backpack always weighs 5 pounds, regardless of its contents.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C4" authorId="0" shapeId="0" xr:uid="{3F77C2F1-24CA-4DDD-A554-2E32848EA7ED}">
      <text>
        <r>
          <rPr>
            <b/>
            <sz val="9"/>
            <color indexed="81"/>
            <rFont val="Tahoma"/>
            <family val="2"/>
            <charset val="204"/>
          </rPr>
          <t xml:space="preserve">The shortest compartment can hold up to sixty arrows, bolts, or similar objects. </t>
        </r>
      </text>
    </comment>
    <comment ref="AC14" authorId="0" shapeId="0" xr:uid="{8F739403-B0F0-44F9-91A6-B63F73E419A7}">
      <text>
        <r>
          <rPr>
            <b/>
            <sz val="9"/>
            <color indexed="81"/>
            <rFont val="Tahoma"/>
            <family val="2"/>
            <charset val="204"/>
          </rPr>
          <t xml:space="preserve">The midsize compartment holds up to eighteen javelins or similar objects. </t>
        </r>
      </text>
    </comment>
    <comment ref="AC24" authorId="0" shapeId="0" xr:uid="{DC9A94BA-C28D-4EE5-970E-8C5E6E49E548}">
      <text>
        <r>
          <rPr>
            <b/>
            <sz val="9"/>
            <color indexed="81"/>
            <rFont val="Tahoma"/>
            <family val="2"/>
            <charset val="204"/>
          </rPr>
          <t>The longest compartment holds up to six long objects, such as bows, quarterstaffs, or spears.</t>
        </r>
      </text>
    </comment>
    <comment ref="V28" authorId="0" shapeId="0" xr:uid="{1FF32218-D042-4237-8D61-48221DC1986E}">
      <text>
        <r>
          <rPr>
            <b/>
            <sz val="9"/>
            <color indexed="81"/>
            <rFont val="Tahoma"/>
            <family val="2"/>
            <charset val="204"/>
          </rPr>
          <t>This backpack has a central pouch and two side pouches, each of which is an extradimensional space. Each side pouch can hold up to 20 pounds of material, not exceeding a volume of 2 cubic feet. The large central pouch can hold up to 8 cubic feet or 80 pounds of material. The backpack always weighs 5 pounds, regardless of its contents.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O35" authorId="0" shapeId="0" xr:uid="{5F14203F-3861-4A18-B98E-E64B97BD7B69}">
      <text>
        <r>
          <rPr>
            <b/>
            <sz val="9"/>
            <color indexed="81"/>
            <rFont val="Tahoma"/>
            <family val="2"/>
            <charset val="204"/>
          </rPr>
          <t>Палихов Антон:</t>
        </r>
        <r>
          <rPr>
            <sz val="9"/>
            <color indexed="81"/>
            <rFont val="Tahoma"/>
            <family val="2"/>
            <charset val="204"/>
          </rPr>
          <t xml:space="preserve">
Source: Tales from the Yawning Portal, page 229</t>
        </r>
      </text>
    </comment>
    <comment ref="V40" authorId="0" shapeId="0" xr:uid="{7896F03F-5DCA-4214-8D71-A359BCCF56EF}">
      <text>
        <r>
          <rPr>
            <b/>
            <sz val="9"/>
            <color indexed="81"/>
            <rFont val="Tahoma"/>
            <family val="2"/>
            <charset val="204"/>
          </rPr>
          <t>This backpack has a central pouch and two side pouches, each of which is an extradimensional space. Each side pouch can hold up to 20 pounds of material, not exceeding a volume of 2 cubic feet. The large central pouch can hold up to 8 cubic feet or 80 pounds of material. The backpack always weighs 5 pounds, regardless of its contents.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Q56" authorId="1" shapeId="0" xr:uid="{B64C679F-9FDC-425C-8564-A0AA4F1B5FE8}">
      <text>
        <r>
          <rPr>
            <sz val="10"/>
            <color rgb="FF000000"/>
            <rFont val="Arial"/>
            <family val="2"/>
            <charset val="204"/>
          </rPr>
          <t>Как персонаж по умолчанию одет в походе - за пределами города.</t>
        </r>
      </text>
    </comment>
    <comment ref="AQ62" authorId="1" shapeId="0" xr:uid="{EAF120ED-7109-43C1-83D4-38C20B704834}">
      <text>
        <r>
          <rPr>
            <sz val="10"/>
            <color rgb="FF000000"/>
            <rFont val="Arial"/>
            <family val="2"/>
            <charset val="204"/>
          </rPr>
          <t xml:space="preserve">Как по умолчанию одет персонаж, когда идет в магазин за хлебом
</t>
        </r>
      </text>
    </comment>
    <comment ref="A63" authorId="0" shapeId="0" xr:uid="{39187C9A-798A-4B3F-BFA4-29B553BEEA0D}">
      <text>
        <r>
          <rPr>
            <b/>
            <sz val="9"/>
            <color indexed="81"/>
            <rFont val="Tahoma"/>
            <family val="2"/>
            <charset val="204"/>
          </rPr>
          <t xml:space="preserve"> 1 cubic foot/30 pounds of gear</t>
        </r>
      </text>
    </comment>
  </commentList>
</comments>
</file>

<file path=xl/sharedStrings.xml><?xml version="1.0" encoding="utf-8"?>
<sst xmlns="http://schemas.openxmlformats.org/spreadsheetml/2006/main" count="126" uniqueCount="83">
  <si>
    <t>Bag of holding</t>
  </si>
  <si>
    <t>bag of holding</t>
  </si>
  <si>
    <t>haversack</t>
  </si>
  <si>
    <t>qUIVER</t>
  </si>
  <si>
    <t>TOTAL ENCUMBRANCE</t>
  </si>
  <si>
    <t>DOWNTIME LOG</t>
  </si>
  <si>
    <t>TEXT</t>
  </si>
  <si>
    <t>Gems and Jewelry</t>
  </si>
  <si>
    <t>Money and valuables</t>
  </si>
  <si>
    <t>Сentral pouch</t>
  </si>
  <si>
    <t>Arrows, bolts and similar</t>
  </si>
  <si>
    <t>Head</t>
  </si>
  <si>
    <t>Weapons and Ammo</t>
  </si>
  <si>
    <t>Total on Character</t>
  </si>
  <si>
    <t>Magical Items counter</t>
  </si>
  <si>
    <t>Eyes</t>
  </si>
  <si>
    <t>copper pieces</t>
  </si>
  <si>
    <t>Amulet</t>
  </si>
  <si>
    <t>silver pieces</t>
  </si>
  <si>
    <t>Gloves</t>
  </si>
  <si>
    <t>electrum pieces</t>
  </si>
  <si>
    <t>Bracers</t>
  </si>
  <si>
    <t>gold pieces</t>
  </si>
  <si>
    <t>Chest</t>
  </si>
  <si>
    <t>platinum pieces</t>
  </si>
  <si>
    <t>Left hand</t>
  </si>
  <si>
    <t>other</t>
  </si>
  <si>
    <t>Right hand</t>
  </si>
  <si>
    <t>Ring 1</t>
  </si>
  <si>
    <t>Total Value / Weight</t>
  </si>
  <si>
    <t>Ring 2</t>
  </si>
  <si>
    <t>Javelins, darts and similar</t>
  </si>
  <si>
    <t>Ring 3</t>
  </si>
  <si>
    <t>Ring 4</t>
  </si>
  <si>
    <t>Strength &amp; Max Capacity</t>
  </si>
  <si>
    <t>Boots</t>
  </si>
  <si>
    <t>Belt</t>
  </si>
  <si>
    <t>Materials and Components 1</t>
  </si>
  <si>
    <t>Materials and Components 2</t>
  </si>
  <si>
    <t>Cloak</t>
  </si>
  <si>
    <t>Total Bag of Holding</t>
  </si>
  <si>
    <t>Bandolier</t>
  </si>
  <si>
    <t>Quiver</t>
  </si>
  <si>
    <t>Armor</t>
  </si>
  <si>
    <t>Weapons</t>
  </si>
  <si>
    <t>Shield</t>
  </si>
  <si>
    <t>Bows, spears, quarterstaffs</t>
  </si>
  <si>
    <t>Backpack</t>
  </si>
  <si>
    <t>Heward's Handy Hawersack</t>
  </si>
  <si>
    <t>Clothes</t>
  </si>
  <si>
    <t>Armor and Shields</t>
  </si>
  <si>
    <t>Quiver of Ehlonna</t>
  </si>
  <si>
    <t>Attuned magic items</t>
  </si>
  <si>
    <t>Side pouch 1</t>
  </si>
  <si>
    <t>Personal Equipment</t>
  </si>
  <si>
    <t>Bandolier 1</t>
  </si>
  <si>
    <t>On Character</t>
  </si>
  <si>
    <t>Side pouch 2</t>
  </si>
  <si>
    <t>Clothes &amp; Outfits</t>
  </si>
  <si>
    <t xml:space="preserve"> </t>
  </si>
  <si>
    <t xml:space="preserve">Counterspell (5). </t>
  </si>
  <si>
    <t>Backpack 1</t>
  </si>
  <si>
    <t>Tools &amp; Kits</t>
  </si>
  <si>
    <t>Miscellaneous</t>
  </si>
  <si>
    <t>MOUNT</t>
  </si>
  <si>
    <t>Art and Trophies</t>
  </si>
  <si>
    <t>Potions and scrolls</t>
  </si>
  <si>
    <t>On Backpack 1</t>
  </si>
  <si>
    <t>Papers and Books</t>
  </si>
  <si>
    <t>Backpack 2</t>
  </si>
  <si>
    <t>Appearance</t>
  </si>
  <si>
    <t>In travel</t>
  </si>
  <si>
    <t>In city</t>
  </si>
  <si>
    <t>Backstory</t>
  </si>
  <si>
    <t>Notes</t>
  </si>
  <si>
    <t>Character Description</t>
  </si>
  <si>
    <t>Ideal</t>
  </si>
  <si>
    <t>Personality Traits</t>
  </si>
  <si>
    <t>Contacts</t>
  </si>
  <si>
    <t>Flaws</t>
  </si>
  <si>
    <t>Bonds</t>
  </si>
  <si>
    <t>Appearance (full)</t>
  </si>
  <si>
    <t>Insert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</si>
</sst>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28"/>
      <color theme="0"/>
      <name val="Calibri"/>
      <family val="2"/>
      <charset val="204"/>
      <scheme val="minor"/>
    </font>
    <font>
      <sz val="24"/>
      <color theme="0"/>
      <name val="Algerian"/>
      <family val="5"/>
    </font>
    <font>
      <b/>
      <sz val="16"/>
      <color theme="0"/>
      <name val="Arial"/>
      <family val="2"/>
      <charset val="204"/>
    </font>
    <font>
      <sz val="6"/>
      <color rgb="FFFFFFFF"/>
      <name val="Arial"/>
      <family val="2"/>
      <charset val="204"/>
    </font>
    <font>
      <b/>
      <sz val="10"/>
      <color rgb="FFFFFFFF"/>
      <name val="Helvetica Neue"/>
    </font>
    <font>
      <sz val="1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FFFF00"/>
      <name val="Arial"/>
      <family val="2"/>
      <charset val="204"/>
    </font>
    <font>
      <sz val="10"/>
      <color rgb="FFFFFFFF"/>
      <name val="Helvetica Neue"/>
    </font>
    <font>
      <b/>
      <sz val="14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20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Arial"/>
      <family val="2"/>
      <charset val="204"/>
    </font>
    <font>
      <b/>
      <sz val="20"/>
      <color theme="0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1"/>
      <color rgb="FFFFFFFF"/>
      <name val="Verdan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rgb="FF38761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7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3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8" fillId="0" borderId="0" xfId="0" applyFont="1" applyAlignment="1"/>
    <xf numFmtId="0" fontId="11" fillId="0" borderId="0" xfId="0" applyFont="1" applyAlignment="1"/>
    <xf numFmtId="0" fontId="12" fillId="8" borderId="0" xfId="0" applyFont="1" applyFill="1" applyAlignment="1">
      <alignment horizontal="center" wrapText="1"/>
    </xf>
    <xf numFmtId="0" fontId="13" fillId="0" borderId="0" xfId="0" applyFont="1" applyAlignment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30" xfId="0" applyFont="1" applyBorder="1"/>
    <xf numFmtId="0" fontId="1" fillId="0" borderId="32" xfId="0" applyFont="1" applyBorder="1"/>
    <xf numFmtId="0" fontId="1" fillId="0" borderId="29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0" fillId="0" borderId="32" xfId="0" applyFont="1" applyBorder="1" applyAlignment="1"/>
    <xf numFmtId="0" fontId="15" fillId="4" borderId="28" xfId="0" applyFont="1" applyFill="1" applyBorder="1" applyAlignment="1">
      <alignment horizontal="left"/>
    </xf>
    <xf numFmtId="0" fontId="15" fillId="4" borderId="29" xfId="0" applyFont="1" applyFill="1" applyBorder="1" applyAlignment="1">
      <alignment horizontal="left"/>
    </xf>
    <xf numFmtId="0" fontId="1" fillId="0" borderId="32" xfId="0" applyFont="1" applyBorder="1" applyAlignment="1"/>
    <xf numFmtId="0" fontId="1" fillId="0" borderId="30" xfId="0" applyFont="1" applyBorder="1" applyAlignment="1">
      <alignment horizontal="left"/>
    </xf>
    <xf numFmtId="0" fontId="2" fillId="4" borderId="30" xfId="0" applyFont="1" applyFill="1" applyBorder="1"/>
    <xf numFmtId="0" fontId="2" fillId="4" borderId="41" xfId="0" applyFont="1" applyFill="1" applyBorder="1"/>
    <xf numFmtId="0" fontId="13" fillId="6" borderId="0" xfId="0" applyFont="1" applyFill="1" applyAlignment="1"/>
    <xf numFmtId="0" fontId="1" fillId="0" borderId="30" xfId="0" applyFont="1" applyBorder="1" applyAlignment="1">
      <alignment horizontal="right"/>
    </xf>
    <xf numFmtId="0" fontId="9" fillId="0" borderId="0" xfId="0" applyFont="1" applyAlignment="1"/>
    <xf numFmtId="0" fontId="0" fillId="0" borderId="0" xfId="0" applyFont="1" applyAlignment="1">
      <alignment horizontal="left"/>
    </xf>
    <xf numFmtId="0" fontId="1" fillId="0" borderId="58" xfId="0" applyFont="1" applyBorder="1"/>
    <xf numFmtId="0" fontId="1" fillId="0" borderId="59" xfId="0" applyFont="1" applyBorder="1"/>
    <xf numFmtId="0" fontId="1" fillId="0" borderId="6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3" borderId="70" xfId="0" applyFont="1" applyFill="1" applyBorder="1"/>
    <xf numFmtId="0" fontId="1" fillId="3" borderId="71" xfId="0" applyFont="1" applyFill="1" applyBorder="1"/>
    <xf numFmtId="0" fontId="0" fillId="0" borderId="0" xfId="0" applyFont="1" applyAlignment="1"/>
    <xf numFmtId="0" fontId="1" fillId="0" borderId="32" xfId="0" applyFont="1" applyBorder="1" applyAlignment="1">
      <alignment horizontal="left"/>
    </xf>
    <xf numFmtId="0" fontId="1" fillId="0" borderId="30" xfId="0" applyFont="1" applyFill="1" applyBorder="1"/>
    <xf numFmtId="0" fontId="1" fillId="0" borderId="0" xfId="0" applyFont="1" applyFill="1" applyBorder="1"/>
    <xf numFmtId="0" fontId="0" fillId="0" borderId="75" xfId="0" applyFont="1" applyFill="1" applyBorder="1"/>
    <xf numFmtId="0" fontId="1" fillId="3" borderId="0" xfId="0" applyFont="1" applyFill="1" applyAlignment="1">
      <alignment horizontal="left" vertical="top"/>
    </xf>
    <xf numFmtId="0" fontId="3" fillId="0" borderId="30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1" fillId="0" borderId="3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29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72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wrapText="1"/>
    </xf>
    <xf numFmtId="0" fontId="1" fillId="0" borderId="32" xfId="0" applyFont="1" applyBorder="1" applyAlignment="1">
      <alignment horizontal="left"/>
    </xf>
    <xf numFmtId="0" fontId="1" fillId="0" borderId="72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 wrapText="1"/>
    </xf>
    <xf numFmtId="0" fontId="1" fillId="0" borderId="29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2" xfId="0" applyFont="1" applyBorder="1" applyAlignment="1">
      <alignment horizontal="left"/>
    </xf>
    <xf numFmtId="0" fontId="16" fillId="4" borderId="8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0" fillId="7" borderId="55" xfId="0" applyFont="1" applyFill="1" applyBorder="1" applyAlignment="1">
      <alignment horizontal="center" vertical="top" wrapText="1"/>
    </xf>
    <xf numFmtId="0" fontId="10" fillId="7" borderId="56" xfId="0" applyFont="1" applyFill="1" applyBorder="1" applyAlignment="1">
      <alignment horizontal="center" vertical="top" wrapText="1"/>
    </xf>
    <xf numFmtId="0" fontId="10" fillId="7" borderId="57" xfId="0" applyFont="1" applyFill="1" applyBorder="1" applyAlignment="1">
      <alignment horizontal="center" vertical="top" wrapText="1"/>
    </xf>
    <xf numFmtId="0" fontId="10" fillId="7" borderId="61" xfId="0" applyFont="1" applyFill="1" applyBorder="1" applyAlignment="1">
      <alignment horizontal="center" vertical="top" wrapText="1"/>
    </xf>
    <xf numFmtId="0" fontId="10" fillId="7" borderId="30" xfId="0" applyFont="1" applyFill="1" applyBorder="1" applyAlignment="1">
      <alignment horizontal="center" vertical="top" wrapText="1"/>
    </xf>
    <xf numFmtId="0" fontId="10" fillId="7" borderId="62" xfId="0" applyFont="1" applyFill="1" applyBorder="1" applyAlignment="1">
      <alignment horizontal="center" vertical="top" wrapText="1"/>
    </xf>
    <xf numFmtId="0" fontId="10" fillId="7" borderId="63" xfId="0" applyFont="1" applyFill="1" applyBorder="1" applyAlignment="1">
      <alignment horizontal="center" vertical="top" wrapText="1"/>
    </xf>
    <xf numFmtId="0" fontId="10" fillId="7" borderId="64" xfId="0" applyFont="1" applyFill="1" applyBorder="1" applyAlignment="1">
      <alignment horizontal="center" vertical="top" wrapText="1"/>
    </xf>
    <xf numFmtId="0" fontId="10" fillId="7" borderId="65" xfId="0" applyFont="1" applyFill="1" applyBorder="1" applyAlignment="1">
      <alignment horizontal="center" vertical="top" wrapText="1"/>
    </xf>
    <xf numFmtId="0" fontId="22" fillId="5" borderId="69" xfId="0" applyFont="1" applyFill="1" applyBorder="1" applyAlignment="1">
      <alignment horizontal="left" vertical="top"/>
    </xf>
    <xf numFmtId="0" fontId="4" fillId="4" borderId="70" xfId="0" applyFont="1" applyFill="1" applyBorder="1" applyAlignment="1"/>
    <xf numFmtId="0" fontId="10" fillId="7" borderId="55" xfId="0" applyFont="1" applyFill="1" applyBorder="1" applyAlignment="1">
      <alignment horizontal="left" vertical="top" wrapText="1"/>
    </xf>
    <xf numFmtId="0" fontId="10" fillId="7" borderId="56" xfId="0" applyFont="1" applyFill="1" applyBorder="1" applyAlignment="1">
      <alignment horizontal="left" vertical="top" wrapText="1"/>
    </xf>
    <xf numFmtId="0" fontId="10" fillId="7" borderId="57" xfId="0" applyFont="1" applyFill="1" applyBorder="1" applyAlignment="1">
      <alignment horizontal="left" vertical="top" wrapText="1"/>
    </xf>
    <xf numFmtId="0" fontId="10" fillId="7" borderId="61" xfId="0" applyFont="1" applyFill="1" applyBorder="1" applyAlignment="1">
      <alignment horizontal="left" vertical="top" wrapText="1"/>
    </xf>
    <xf numFmtId="0" fontId="10" fillId="7" borderId="30" xfId="0" applyFont="1" applyFill="1" applyBorder="1" applyAlignment="1">
      <alignment horizontal="left" vertical="top" wrapText="1"/>
    </xf>
    <xf numFmtId="0" fontId="10" fillId="7" borderId="62" xfId="0" applyFont="1" applyFill="1" applyBorder="1" applyAlignment="1">
      <alignment horizontal="left" vertical="top" wrapText="1"/>
    </xf>
    <xf numFmtId="0" fontId="22" fillId="5" borderId="0" xfId="0" applyFont="1" applyFill="1" applyAlignment="1">
      <alignment horizontal="left" vertical="top"/>
    </xf>
    <xf numFmtId="0" fontId="4" fillId="4" borderId="0" xfId="0" applyFont="1" applyFill="1" applyAlignment="1"/>
    <xf numFmtId="0" fontId="0" fillId="0" borderId="32" xfId="0" applyFont="1" applyBorder="1" applyAlignment="1">
      <alignment horizontal="left" wrapText="1"/>
    </xf>
    <xf numFmtId="0" fontId="10" fillId="7" borderId="2" xfId="0" applyFont="1" applyFill="1" applyBorder="1" applyAlignment="1">
      <alignment horizontal="center" vertical="top" wrapText="1"/>
    </xf>
    <xf numFmtId="0" fontId="10" fillId="7" borderId="3" xfId="0" applyFont="1" applyFill="1" applyBorder="1" applyAlignment="1">
      <alignment horizontal="center" vertical="top" wrapText="1"/>
    </xf>
    <xf numFmtId="0" fontId="10" fillId="7" borderId="4" xfId="0" applyFont="1" applyFill="1" applyBorder="1" applyAlignment="1">
      <alignment horizontal="center" vertical="top" wrapText="1"/>
    </xf>
    <xf numFmtId="0" fontId="10" fillId="7" borderId="11" xfId="0" applyFont="1" applyFill="1" applyBorder="1" applyAlignment="1">
      <alignment horizontal="center" vertical="top" wrapText="1"/>
    </xf>
    <xf numFmtId="0" fontId="10" fillId="7" borderId="0" xfId="0" applyFont="1" applyFill="1" applyBorder="1" applyAlignment="1">
      <alignment horizontal="center" vertical="top" wrapText="1"/>
    </xf>
    <xf numFmtId="0" fontId="10" fillId="7" borderId="12" xfId="0" applyFont="1" applyFill="1" applyBorder="1" applyAlignment="1">
      <alignment horizontal="center" vertical="top" wrapText="1"/>
    </xf>
    <xf numFmtId="0" fontId="10" fillId="7" borderId="45" xfId="0" applyFont="1" applyFill="1" applyBorder="1" applyAlignment="1">
      <alignment horizontal="center" vertical="top" wrapText="1"/>
    </xf>
    <xf numFmtId="0" fontId="10" fillId="7" borderId="46" xfId="0" applyFont="1" applyFill="1" applyBorder="1" applyAlignment="1">
      <alignment horizontal="center" vertical="top" wrapText="1"/>
    </xf>
    <xf numFmtId="0" fontId="10" fillId="7" borderId="47" xfId="0" applyFont="1" applyFill="1" applyBorder="1" applyAlignment="1">
      <alignment horizontal="center" vertical="top" wrapText="1"/>
    </xf>
    <xf numFmtId="0" fontId="0" fillId="0" borderId="32" xfId="0" applyFont="1" applyBorder="1" applyAlignment="1"/>
    <xf numFmtId="0" fontId="1" fillId="0" borderId="32" xfId="0" applyFont="1" applyBorder="1" applyAlignment="1"/>
    <xf numFmtId="0" fontId="0" fillId="0" borderId="30" xfId="0" applyFont="1" applyBorder="1" applyAlignment="1">
      <alignment horizontal="left" wrapText="1"/>
    </xf>
    <xf numFmtId="0" fontId="0" fillId="0" borderId="30" xfId="0" applyFont="1" applyBorder="1" applyAlignment="1"/>
    <xf numFmtId="0" fontId="1" fillId="0" borderId="30" xfId="0" applyFont="1" applyBorder="1" applyAlignment="1"/>
    <xf numFmtId="0" fontId="10" fillId="7" borderId="16" xfId="0" applyFont="1" applyFill="1" applyBorder="1" applyAlignment="1">
      <alignment horizontal="center" vertical="top" wrapText="1"/>
    </xf>
    <xf numFmtId="0" fontId="10" fillId="7" borderId="59" xfId="0" applyFont="1" applyFill="1" applyBorder="1" applyAlignment="1">
      <alignment horizontal="center" vertical="top" wrapText="1"/>
    </xf>
    <xf numFmtId="0" fontId="22" fillId="5" borderId="15" xfId="0" applyFont="1" applyFill="1" applyBorder="1" applyAlignment="1">
      <alignment horizontal="left" vertical="top"/>
    </xf>
    <xf numFmtId="0" fontId="4" fillId="4" borderId="16" xfId="0" applyFont="1" applyFill="1" applyBorder="1" applyAlignment="1"/>
    <xf numFmtId="0" fontId="22" fillId="5" borderId="16" xfId="0" applyFont="1" applyFill="1" applyBorder="1" applyAlignment="1">
      <alignment horizontal="left" vertical="top"/>
    </xf>
    <xf numFmtId="0" fontId="10" fillId="7" borderId="15" xfId="0" applyFont="1" applyFill="1" applyBorder="1" applyAlignment="1">
      <alignment horizontal="center" vertical="top" wrapText="1"/>
    </xf>
    <xf numFmtId="0" fontId="10" fillId="7" borderId="58" xfId="0" applyFont="1" applyFill="1" applyBorder="1" applyAlignment="1">
      <alignment horizontal="center" vertical="top" wrapText="1"/>
    </xf>
    <xf numFmtId="0" fontId="0" fillId="11" borderId="0" xfId="0" applyFont="1" applyFill="1" applyAlignment="1">
      <alignment horizontal="center"/>
    </xf>
    <xf numFmtId="0" fontId="0" fillId="0" borderId="30" xfId="0" applyFont="1" applyBorder="1" applyAlignment="1">
      <alignment wrapText="1"/>
    </xf>
    <xf numFmtId="0" fontId="26" fillId="10" borderId="0" xfId="0" applyFont="1" applyFill="1" applyBorder="1" applyAlignment="1">
      <alignment horizontal="center" vertical="center"/>
    </xf>
    <xf numFmtId="0" fontId="0" fillId="0" borderId="29" xfId="0" applyFont="1" applyBorder="1" applyAlignment="1"/>
    <xf numFmtId="0" fontId="1" fillId="0" borderId="37" xfId="0" applyFont="1" applyBorder="1" applyAlignment="1"/>
    <xf numFmtId="0" fontId="1" fillId="0" borderId="38" xfId="0" applyFont="1" applyBorder="1" applyAlignment="1"/>
    <xf numFmtId="0" fontId="10" fillId="7" borderId="52" xfId="0" applyFont="1" applyFill="1" applyBorder="1" applyAlignment="1">
      <alignment horizontal="center" vertical="top" wrapText="1"/>
    </xf>
    <xf numFmtId="0" fontId="10" fillId="7" borderId="53" xfId="0" applyFont="1" applyFill="1" applyBorder="1" applyAlignment="1">
      <alignment horizontal="center" vertical="top" wrapText="1"/>
    </xf>
    <xf numFmtId="0" fontId="10" fillId="7" borderId="54" xfId="0" applyFont="1" applyFill="1" applyBorder="1" applyAlignment="1">
      <alignment horizontal="center" vertical="top" wrapText="1"/>
    </xf>
    <xf numFmtId="0" fontId="10" fillId="7" borderId="17" xfId="0" applyFont="1" applyFill="1" applyBorder="1" applyAlignment="1">
      <alignment horizontal="center" vertical="top" wrapText="1"/>
    </xf>
    <xf numFmtId="0" fontId="10" fillId="7" borderId="60" xfId="0" applyFont="1" applyFill="1" applyBorder="1" applyAlignment="1">
      <alignment horizontal="center" vertical="top" wrapText="1"/>
    </xf>
    <xf numFmtId="0" fontId="24" fillId="0" borderId="2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5" fillId="4" borderId="42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1" fillId="0" borderId="41" xfId="0" applyFont="1" applyBorder="1" applyAlignment="1">
      <alignment horizontal="left"/>
    </xf>
    <xf numFmtId="0" fontId="15" fillId="4" borderId="30" xfId="0" applyFont="1" applyFill="1" applyBorder="1" applyAlignment="1">
      <alignment horizontal="left"/>
    </xf>
    <xf numFmtId="0" fontId="10" fillId="7" borderId="2" xfId="0" applyFont="1" applyFill="1" applyBorder="1" applyAlignment="1">
      <alignment horizontal="center" vertical="top"/>
    </xf>
    <xf numFmtId="0" fontId="10" fillId="7" borderId="3" xfId="0" applyFont="1" applyFill="1" applyBorder="1" applyAlignment="1">
      <alignment horizontal="center" vertical="top"/>
    </xf>
    <xf numFmtId="0" fontId="10" fillId="7" borderId="4" xfId="0" applyFont="1" applyFill="1" applyBorder="1" applyAlignment="1">
      <alignment horizontal="center" vertical="top"/>
    </xf>
    <xf numFmtId="0" fontId="10" fillId="7" borderId="11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horizontal="center" vertical="top"/>
    </xf>
    <xf numFmtId="0" fontId="10" fillId="7" borderId="12" xfId="0" applyFont="1" applyFill="1" applyBorder="1" applyAlignment="1">
      <alignment horizontal="center" vertical="top"/>
    </xf>
    <xf numFmtId="0" fontId="10" fillId="7" borderId="45" xfId="0" applyFont="1" applyFill="1" applyBorder="1" applyAlignment="1">
      <alignment horizontal="center" vertical="top"/>
    </xf>
    <xf numFmtId="0" fontId="10" fillId="7" borderId="46" xfId="0" applyFont="1" applyFill="1" applyBorder="1" applyAlignment="1">
      <alignment horizontal="center" vertical="top"/>
    </xf>
    <xf numFmtId="0" fontId="10" fillId="7" borderId="47" xfId="0" applyFont="1" applyFill="1" applyBorder="1" applyAlignment="1">
      <alignment horizontal="center" vertical="top"/>
    </xf>
    <xf numFmtId="0" fontId="0" fillId="0" borderId="39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15" fillId="4" borderId="48" xfId="0" applyFont="1" applyFill="1" applyBorder="1" applyAlignment="1">
      <alignment horizontal="left"/>
    </xf>
    <xf numFmtId="0" fontId="15" fillId="4" borderId="49" xfId="0" applyFont="1" applyFill="1" applyBorder="1" applyAlignment="1">
      <alignment horizontal="left"/>
    </xf>
    <xf numFmtId="0" fontId="0" fillId="0" borderId="48" xfId="0" applyFont="1" applyBorder="1" applyAlignment="1">
      <alignment horizontal="left"/>
    </xf>
    <xf numFmtId="0" fontId="0" fillId="0" borderId="50" xfId="0" applyFont="1" applyBorder="1" applyAlignment="1">
      <alignment horizontal="left"/>
    </xf>
    <xf numFmtId="0" fontId="0" fillId="0" borderId="51" xfId="0" applyFont="1" applyBorder="1" applyAlignment="1">
      <alignment horizontal="left"/>
    </xf>
    <xf numFmtId="0" fontId="21" fillId="0" borderId="39" xfId="0" applyFont="1" applyBorder="1" applyAlignment="1">
      <alignment horizontal="left" vertical="top"/>
    </xf>
    <xf numFmtId="0" fontId="21" fillId="0" borderId="37" xfId="0" applyFont="1" applyBorder="1" applyAlignment="1">
      <alignment horizontal="left" vertical="top"/>
    </xf>
    <xf numFmtId="0" fontId="21" fillId="0" borderId="40" xfId="0" applyFont="1" applyBorder="1" applyAlignment="1">
      <alignment horizontal="left" vertical="top"/>
    </xf>
    <xf numFmtId="0" fontId="15" fillId="4" borderId="28" xfId="0" applyFont="1" applyFill="1" applyBorder="1" applyAlignment="1">
      <alignment horizontal="left"/>
    </xf>
    <xf numFmtId="0" fontId="15" fillId="4" borderId="29" xfId="0" applyFont="1" applyFill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21" fillId="0" borderId="30" xfId="0" applyFont="1" applyBorder="1" applyAlignment="1">
      <alignment horizontal="left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20" fillId="0" borderId="25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41" xfId="0" applyFont="1" applyBorder="1" applyAlignment="1">
      <alignment horizontal="center"/>
    </xf>
    <xf numFmtId="0" fontId="0" fillId="0" borderId="39" xfId="0" applyFont="1" applyBorder="1" applyAlignment="1">
      <alignment horizontal="left" vertical="top"/>
    </xf>
    <xf numFmtId="0" fontId="0" fillId="0" borderId="37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39" xfId="0" applyFont="1" applyBorder="1" applyAlignment="1">
      <alignment horizontal="center" wrapText="1"/>
    </xf>
    <xf numFmtId="0" fontId="0" fillId="0" borderId="37" xfId="0" applyFont="1" applyBorder="1" applyAlignment="1">
      <alignment horizontal="center" wrapText="1"/>
    </xf>
    <xf numFmtId="0" fontId="0" fillId="0" borderId="40" xfId="0" applyFont="1" applyBorder="1" applyAlignment="1">
      <alignment horizontal="center" wrapText="1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7" fillId="0" borderId="2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/>
    </xf>
    <xf numFmtId="0" fontId="18" fillId="9" borderId="3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top" wrapText="1"/>
    </xf>
    <xf numFmtId="0" fontId="10" fillId="7" borderId="6" xfId="0" applyFont="1" applyFill="1" applyBorder="1" applyAlignment="1">
      <alignment horizontal="center" vertical="top" wrapText="1"/>
    </xf>
    <xf numFmtId="0" fontId="10" fillId="7" borderId="7" xfId="0" applyFont="1" applyFill="1" applyBorder="1" applyAlignment="1">
      <alignment horizontal="center" vertical="top" wrapText="1"/>
    </xf>
    <xf numFmtId="0" fontId="10" fillId="7" borderId="13" xfId="0" applyFont="1" applyFill="1" applyBorder="1" applyAlignment="1">
      <alignment horizontal="center" vertical="top" wrapText="1"/>
    </xf>
    <xf numFmtId="0" fontId="10" fillId="7" borderId="14" xfId="0" applyFont="1" applyFill="1" applyBorder="1" applyAlignment="1">
      <alignment horizontal="center" vertical="top" wrapText="1"/>
    </xf>
    <xf numFmtId="0" fontId="10" fillId="7" borderId="66" xfId="0" applyFont="1" applyFill="1" applyBorder="1" applyAlignment="1">
      <alignment horizontal="center" vertical="top" wrapText="1"/>
    </xf>
    <xf numFmtId="0" fontId="10" fillId="7" borderId="67" xfId="0" applyFont="1" applyFill="1" applyBorder="1" applyAlignment="1">
      <alignment horizontal="center" vertical="top" wrapText="1"/>
    </xf>
    <xf numFmtId="0" fontId="10" fillId="7" borderId="68" xfId="0" applyFont="1" applyFill="1" applyBorder="1" applyAlignment="1">
      <alignment horizontal="center" vertical="top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Звичайний" xfId="0" builtinId="0"/>
  </cellStyles>
  <dxfs count="5">
    <dxf>
      <font>
        <b/>
        <i val="0"/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0000"/>
          <bgColor rgb="FF990000"/>
        </patternFill>
      </fill>
    </dxf>
  </dxfs>
  <tableStyles count="1" defaultTableStyle="TableStyleMedium2" defaultPivotStyle="PivotStyleLight16">
    <tableStyle name="Character 1's Inventory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vpal\Downloads\CAMPAIGN_JOURNAL_TYRANNY_OF_DRAGONS_REMIX_V.01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ИКИТА"/>
      <sheetName val="РУТ"/>
      <sheetName val="ХАТА"/>
      <sheetName val="ЭРДАН"/>
      <sheetName val="БРИЗ"/>
      <sheetName val="АГНЕСС"/>
      <sheetName val="REFERENCE"/>
      <sheetName val="MAIN"/>
      <sheetName val="CampaignJournal"/>
      <sheetName val="CARAVAN"/>
      <sheetName val="Loot"/>
      <sheetName val="$$$"/>
      <sheetName val="TomeOfMonsters"/>
      <sheetName val="MagicItems"/>
      <sheetName val="Заметки мастера"/>
      <sheetName val="CHARACTER_INFO_TEMPLATE"/>
      <sheetName val="CALENDAR_HARPTOS_1"/>
      <sheetName val="CALENDAR_HARPTOS_2"/>
      <sheetName val="CALENDAR_HARPTOS_3"/>
      <sheetName val="DECKOFMANYTHINGS"/>
      <sheetName val="MAGIC_ITEMS_REFERENCE"/>
      <sheetName val="PARTY_INFO"/>
      <sheetName val="CHARACTE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AH4">
            <v>0</v>
          </cell>
        </row>
        <row r="5">
          <cell r="AH5">
            <v>0</v>
          </cell>
        </row>
        <row r="6">
          <cell r="AH6">
            <v>0</v>
          </cell>
        </row>
        <row r="7">
          <cell r="AH7">
            <v>0</v>
          </cell>
        </row>
        <row r="8">
          <cell r="AH8">
            <v>0</v>
          </cell>
        </row>
        <row r="12">
          <cell r="AH12">
            <v>0</v>
          </cell>
        </row>
        <row r="13">
          <cell r="AH13">
            <v>0</v>
          </cell>
          <cell r="AU13" t="e">
            <v>#NAME?</v>
          </cell>
        </row>
        <row r="14">
          <cell r="AH14">
            <v>0</v>
          </cell>
        </row>
        <row r="15">
          <cell r="AH15">
            <v>0</v>
          </cell>
        </row>
        <row r="16">
          <cell r="AH16">
            <v>0</v>
          </cell>
        </row>
        <row r="17">
          <cell r="AH17">
            <v>0</v>
          </cell>
        </row>
        <row r="20">
          <cell r="AS20">
            <v>0</v>
          </cell>
          <cell r="AT20">
            <v>0</v>
          </cell>
          <cell r="AU20" t="e">
            <v>#NAME?</v>
          </cell>
        </row>
        <row r="21">
          <cell r="AS21">
            <v>0</v>
          </cell>
          <cell r="AT21">
            <v>0</v>
          </cell>
        </row>
        <row r="22">
          <cell r="AT22">
            <v>0</v>
          </cell>
        </row>
        <row r="23">
          <cell r="AS23" t="str">
            <v/>
          </cell>
          <cell r="AT23">
            <v>0</v>
          </cell>
        </row>
        <row r="24">
          <cell r="AS24" t="str">
            <v/>
          </cell>
          <cell r="AT24">
            <v>0</v>
          </cell>
        </row>
        <row r="25">
          <cell r="AS25" t="str">
            <v/>
          </cell>
          <cell r="AT25">
            <v>0</v>
          </cell>
        </row>
        <row r="26">
          <cell r="AS26" t="str">
            <v/>
          </cell>
          <cell r="AT26">
            <v>0</v>
          </cell>
        </row>
        <row r="27">
          <cell r="AS27" t="str">
            <v/>
          </cell>
          <cell r="AT27">
            <v>0</v>
          </cell>
          <cell r="AU27" t="e">
            <v>#NAME?</v>
          </cell>
        </row>
        <row r="28">
          <cell r="AS28" t="str">
            <v/>
          </cell>
          <cell r="AT28">
            <v>0</v>
          </cell>
        </row>
        <row r="29">
          <cell r="AS29" t="str">
            <v/>
          </cell>
          <cell r="AT29">
            <v>0</v>
          </cell>
        </row>
        <row r="30">
          <cell r="AS30" t="str">
            <v/>
          </cell>
          <cell r="AT30">
            <v>0</v>
          </cell>
        </row>
        <row r="31">
          <cell r="AS31" t="str">
            <v/>
          </cell>
          <cell r="AT31">
            <v>0</v>
          </cell>
        </row>
        <row r="32">
          <cell r="AS32" t="str">
            <v/>
          </cell>
          <cell r="AT32">
            <v>0</v>
          </cell>
        </row>
        <row r="33">
          <cell r="AS33" t="str">
            <v/>
          </cell>
          <cell r="AT33">
            <v>0</v>
          </cell>
        </row>
        <row r="34">
          <cell r="AS34" t="str">
            <v/>
          </cell>
          <cell r="AT34">
            <v>0</v>
          </cell>
          <cell r="AU34" t="e">
            <v>#NAME?</v>
          </cell>
        </row>
        <row r="35">
          <cell r="AS35" t="str">
            <v/>
          </cell>
          <cell r="AT35">
            <v>0</v>
          </cell>
        </row>
        <row r="36">
          <cell r="AS36" t="str">
            <v/>
          </cell>
          <cell r="AT36">
            <v>0</v>
          </cell>
        </row>
        <row r="37">
          <cell r="AS37" t="str">
            <v/>
          </cell>
          <cell r="AT37">
            <v>0</v>
          </cell>
        </row>
        <row r="38">
          <cell r="AS38" t="str">
            <v/>
          </cell>
          <cell r="AT38">
            <v>0</v>
          </cell>
        </row>
        <row r="39">
          <cell r="AS39" t="str">
            <v/>
          </cell>
          <cell r="AT39">
            <v>0</v>
          </cell>
        </row>
        <row r="40">
          <cell r="AS40" t="str">
            <v/>
          </cell>
          <cell r="AT40">
            <v>0</v>
          </cell>
        </row>
        <row r="41">
          <cell r="AS41" t="str">
            <v/>
          </cell>
          <cell r="AT41">
            <v>0</v>
          </cell>
          <cell r="AU41" t="e">
            <v>#NAME?</v>
          </cell>
        </row>
        <row r="42">
          <cell r="AS42" t="str">
            <v/>
          </cell>
          <cell r="AT42">
            <v>0</v>
          </cell>
        </row>
        <row r="43">
          <cell r="AS43" t="str">
            <v/>
          </cell>
          <cell r="AT43">
            <v>0</v>
          </cell>
        </row>
        <row r="44">
          <cell r="AS44" t="str">
            <v/>
          </cell>
          <cell r="AT44">
            <v>0</v>
          </cell>
        </row>
        <row r="45">
          <cell r="AS45" t="str">
            <v/>
          </cell>
          <cell r="AT45">
            <v>0</v>
          </cell>
        </row>
        <row r="46">
          <cell r="AS46" t="str">
            <v/>
          </cell>
          <cell r="AT46">
            <v>0</v>
          </cell>
        </row>
        <row r="47">
          <cell r="AS47" t="str">
            <v/>
          </cell>
          <cell r="AT47">
            <v>0</v>
          </cell>
        </row>
        <row r="48">
          <cell r="AS48" t="str">
            <v/>
          </cell>
          <cell r="AT48">
            <v>0</v>
          </cell>
          <cell r="AU48" t="e">
            <v>#NAME?</v>
          </cell>
        </row>
        <row r="49">
          <cell r="AS49" t="str">
            <v/>
          </cell>
          <cell r="AT49">
            <v>0</v>
          </cell>
        </row>
        <row r="50">
          <cell r="AS50" t="str">
            <v/>
          </cell>
          <cell r="AT50">
            <v>0</v>
          </cell>
        </row>
        <row r="51">
          <cell r="AS51" t="str">
            <v/>
          </cell>
          <cell r="AT51">
            <v>0</v>
          </cell>
        </row>
        <row r="52">
          <cell r="AS52" t="str">
            <v/>
          </cell>
          <cell r="AT52">
            <v>0</v>
          </cell>
        </row>
        <row r="53">
          <cell r="AS53" t="str">
            <v/>
          </cell>
          <cell r="AT53">
            <v>0</v>
          </cell>
        </row>
        <row r="54">
          <cell r="AS54" t="str">
            <v/>
          </cell>
          <cell r="AT54">
            <v>0</v>
          </cell>
        </row>
        <row r="55">
          <cell r="AS55" t="str">
            <v/>
          </cell>
          <cell r="AT55">
            <v>0</v>
          </cell>
          <cell r="AU55" t="e">
            <v>#NAME?</v>
          </cell>
        </row>
        <row r="56">
          <cell r="AS56" t="str">
            <v/>
          </cell>
          <cell r="AT56">
            <v>0</v>
          </cell>
        </row>
        <row r="57">
          <cell r="AS57" t="str">
            <v/>
          </cell>
          <cell r="AT57">
            <v>0</v>
          </cell>
        </row>
        <row r="58">
          <cell r="AS58" t="str">
            <v/>
          </cell>
          <cell r="AT58">
            <v>0</v>
          </cell>
        </row>
        <row r="59">
          <cell r="AS59" t="str">
            <v/>
          </cell>
          <cell r="AT59">
            <v>0</v>
          </cell>
        </row>
        <row r="60">
          <cell r="AS60" t="str">
            <v/>
          </cell>
          <cell r="AT60">
            <v>0</v>
          </cell>
        </row>
        <row r="61">
          <cell r="AS61" t="str">
            <v/>
          </cell>
          <cell r="AT61">
            <v>0</v>
          </cell>
        </row>
        <row r="62">
          <cell r="AS62" t="str">
            <v/>
          </cell>
          <cell r="AT62">
            <v>0</v>
          </cell>
          <cell r="AU62" t="e">
            <v>#NAME?</v>
          </cell>
        </row>
        <row r="63">
          <cell r="AS63" t="str">
            <v/>
          </cell>
          <cell r="AT63">
            <v>0</v>
          </cell>
        </row>
        <row r="64">
          <cell r="AS64" t="str">
            <v/>
          </cell>
          <cell r="AT64">
            <v>0</v>
          </cell>
        </row>
        <row r="65">
          <cell r="AS65" t="str">
            <v/>
          </cell>
          <cell r="AT65">
            <v>0</v>
          </cell>
        </row>
        <row r="66">
          <cell r="AS66" t="str">
            <v/>
          </cell>
          <cell r="AT66">
            <v>0</v>
          </cell>
        </row>
        <row r="67">
          <cell r="AS67" t="str">
            <v/>
          </cell>
          <cell r="AT67">
            <v>0</v>
          </cell>
        </row>
        <row r="68">
          <cell r="AS68" t="str">
            <v/>
          </cell>
          <cell r="AT68">
            <v>0</v>
          </cell>
        </row>
        <row r="69">
          <cell r="AS69" t="str">
            <v/>
          </cell>
          <cell r="AT69">
            <v>0</v>
          </cell>
          <cell r="AU69" t="e">
            <v>#NAME?</v>
          </cell>
        </row>
        <row r="70">
          <cell r="AS70" t="str">
            <v/>
          </cell>
          <cell r="AT70">
            <v>0</v>
          </cell>
        </row>
        <row r="71">
          <cell r="AS71" t="str">
            <v/>
          </cell>
          <cell r="AT71">
            <v>0</v>
          </cell>
        </row>
        <row r="72">
          <cell r="AS72" t="str">
            <v/>
          </cell>
          <cell r="AT72">
            <v>0</v>
          </cell>
        </row>
        <row r="73">
          <cell r="AS73" t="str">
            <v/>
          </cell>
          <cell r="AT73">
            <v>0</v>
          </cell>
        </row>
        <row r="74">
          <cell r="AS74" t="str">
            <v/>
          </cell>
          <cell r="AT74">
            <v>0</v>
          </cell>
        </row>
        <row r="75">
          <cell r="AS75" t="str">
            <v/>
          </cell>
          <cell r="AT75">
            <v>0</v>
          </cell>
        </row>
        <row r="76">
          <cell r="AS76" t="str">
            <v/>
          </cell>
          <cell r="AT76">
            <v>0</v>
          </cell>
          <cell r="AU76" t="e">
            <v>#NAME?</v>
          </cell>
        </row>
        <row r="77">
          <cell r="AS77" t="str">
            <v/>
          </cell>
          <cell r="AT77">
            <v>0</v>
          </cell>
        </row>
        <row r="78">
          <cell r="AS78" t="str">
            <v/>
          </cell>
          <cell r="AT78">
            <v>0</v>
          </cell>
        </row>
        <row r="79">
          <cell r="AS79" t="str">
            <v/>
          </cell>
          <cell r="AT79">
            <v>0</v>
          </cell>
        </row>
        <row r="80">
          <cell r="AS80" t="str">
            <v/>
          </cell>
          <cell r="AT80">
            <v>0</v>
          </cell>
        </row>
        <row r="81">
          <cell r="AS81" t="str">
            <v/>
          </cell>
          <cell r="AT81">
            <v>0</v>
          </cell>
        </row>
        <row r="82">
          <cell r="AS82" t="str">
            <v/>
          </cell>
          <cell r="AT82">
            <v>0</v>
          </cell>
        </row>
        <row r="83">
          <cell r="AS83" t="str">
            <v/>
          </cell>
          <cell r="AT83">
            <v>0</v>
          </cell>
          <cell r="AU83" t="e">
            <v>#NAME?</v>
          </cell>
        </row>
        <row r="84">
          <cell r="AS84" t="str">
            <v/>
          </cell>
          <cell r="AT84">
            <v>0</v>
          </cell>
        </row>
        <row r="85">
          <cell r="AS85" t="str">
            <v/>
          </cell>
          <cell r="AT85">
            <v>0</v>
          </cell>
        </row>
        <row r="86">
          <cell r="AS86" t="str">
            <v/>
          </cell>
          <cell r="AT86">
            <v>0</v>
          </cell>
        </row>
        <row r="87">
          <cell r="AS87" t="str">
            <v/>
          </cell>
          <cell r="AT87">
            <v>0</v>
          </cell>
        </row>
        <row r="88">
          <cell r="AS88" t="str">
            <v/>
          </cell>
          <cell r="AT88">
            <v>0</v>
          </cell>
        </row>
        <row r="89">
          <cell r="AS89" t="str">
            <v/>
          </cell>
          <cell r="AT89">
            <v>0</v>
          </cell>
        </row>
        <row r="90">
          <cell r="AS90" t="str">
            <v/>
          </cell>
          <cell r="AT90">
            <v>0</v>
          </cell>
          <cell r="AU90" t="e">
            <v>#NAME?</v>
          </cell>
        </row>
        <row r="91">
          <cell r="AS91" t="str">
            <v/>
          </cell>
          <cell r="AT91">
            <v>0</v>
          </cell>
        </row>
        <row r="92">
          <cell r="AS92" t="str">
            <v/>
          </cell>
          <cell r="AT92">
            <v>0</v>
          </cell>
        </row>
        <row r="93">
          <cell r="AS93" t="str">
            <v/>
          </cell>
          <cell r="AT93">
            <v>0</v>
          </cell>
        </row>
        <row r="94">
          <cell r="AS94" t="str">
            <v/>
          </cell>
          <cell r="AT94">
            <v>0</v>
          </cell>
        </row>
        <row r="95">
          <cell r="AS95" t="str">
            <v/>
          </cell>
          <cell r="AT95">
            <v>0</v>
          </cell>
        </row>
        <row r="96">
          <cell r="AS96" t="str">
            <v/>
          </cell>
          <cell r="AT96">
            <v>0</v>
          </cell>
        </row>
        <row r="97">
          <cell r="AS97" t="str">
            <v/>
          </cell>
          <cell r="AT97">
            <v>0</v>
          </cell>
        </row>
        <row r="98">
          <cell r="AS98" t="str">
            <v/>
          </cell>
          <cell r="AT98">
            <v>0</v>
          </cell>
        </row>
        <row r="99">
          <cell r="AS99" t="str">
            <v/>
          </cell>
          <cell r="AT99">
            <v>0</v>
          </cell>
        </row>
        <row r="100">
          <cell r="AS100" t="str">
            <v/>
          </cell>
          <cell r="AT100">
            <v>0</v>
          </cell>
        </row>
        <row r="101">
          <cell r="AS101" t="str">
            <v/>
          </cell>
          <cell r="AT101">
            <v>0</v>
          </cell>
        </row>
        <row r="102">
          <cell r="AS102" t="str">
            <v/>
          </cell>
          <cell r="AT102">
            <v>0</v>
          </cell>
        </row>
        <row r="103">
          <cell r="AS103" t="str">
            <v/>
          </cell>
          <cell r="AT103">
            <v>0</v>
          </cell>
        </row>
        <row r="104">
          <cell r="AS104" t="str">
            <v/>
          </cell>
          <cell r="AT104">
            <v>0</v>
          </cell>
        </row>
        <row r="105">
          <cell r="AS105" t="str">
            <v/>
          </cell>
          <cell r="AT105">
            <v>0</v>
          </cell>
        </row>
        <row r="106">
          <cell r="AS106" t="str">
            <v/>
          </cell>
          <cell r="AT106">
            <v>0</v>
          </cell>
        </row>
        <row r="107">
          <cell r="AS107" t="str">
            <v/>
          </cell>
          <cell r="AT107">
            <v>0</v>
          </cell>
        </row>
        <row r="108">
          <cell r="AS108" t="str">
            <v/>
          </cell>
          <cell r="AT108">
            <v>0</v>
          </cell>
        </row>
        <row r="109">
          <cell r="AS109" t="str">
            <v/>
          </cell>
          <cell r="AT109">
            <v>0</v>
          </cell>
        </row>
        <row r="110">
          <cell r="AS110" t="str">
            <v/>
          </cell>
          <cell r="AT110">
            <v>0</v>
          </cell>
        </row>
        <row r="111">
          <cell r="AS111" t="str">
            <v/>
          </cell>
          <cell r="AT111">
            <v>0</v>
          </cell>
        </row>
        <row r="112">
          <cell r="AS112" t="str">
            <v/>
          </cell>
          <cell r="AT112">
            <v>0</v>
          </cell>
        </row>
        <row r="113">
          <cell r="AS113" t="str">
            <v/>
          </cell>
          <cell r="AT113">
            <v>0</v>
          </cell>
        </row>
        <row r="114">
          <cell r="AS114" t="str">
            <v/>
          </cell>
          <cell r="AT114">
            <v>0</v>
          </cell>
        </row>
        <row r="115">
          <cell r="AS115" t="str">
            <v/>
          </cell>
          <cell r="AT115">
            <v>0</v>
          </cell>
        </row>
        <row r="116">
          <cell r="AS116" t="str">
            <v/>
          </cell>
          <cell r="AT116">
            <v>0</v>
          </cell>
        </row>
        <row r="117">
          <cell r="AS117" t="str">
            <v/>
          </cell>
          <cell r="AT117">
            <v>0</v>
          </cell>
        </row>
        <row r="118">
          <cell r="AS118" t="str">
            <v/>
          </cell>
          <cell r="AT118">
            <v>0</v>
          </cell>
        </row>
        <row r="119">
          <cell r="AS119" t="str">
            <v/>
          </cell>
          <cell r="AT119">
            <v>0</v>
          </cell>
        </row>
        <row r="120">
          <cell r="AS120" t="str">
            <v/>
          </cell>
          <cell r="AT120">
            <v>0</v>
          </cell>
        </row>
        <row r="121">
          <cell r="AS121" t="str">
            <v/>
          </cell>
          <cell r="AT121">
            <v>0</v>
          </cell>
        </row>
        <row r="122">
          <cell r="AS122" t="str">
            <v/>
          </cell>
          <cell r="AT122">
            <v>0</v>
          </cell>
        </row>
        <row r="123">
          <cell r="AS123" t="str">
            <v/>
          </cell>
          <cell r="AT123">
            <v>0</v>
          </cell>
        </row>
        <row r="124">
          <cell r="AS124" t="str">
            <v/>
          </cell>
          <cell r="AT124">
            <v>0</v>
          </cell>
        </row>
        <row r="125">
          <cell r="AS125" t="str">
            <v/>
          </cell>
          <cell r="AT125">
            <v>0</v>
          </cell>
        </row>
        <row r="126">
          <cell r="AS126" t="str">
            <v/>
          </cell>
          <cell r="AT126">
            <v>0</v>
          </cell>
        </row>
        <row r="127">
          <cell r="AS127" t="str">
            <v/>
          </cell>
          <cell r="AT127">
            <v>0</v>
          </cell>
        </row>
        <row r="128">
          <cell r="AS128" t="str">
            <v/>
          </cell>
          <cell r="AT128">
            <v>0</v>
          </cell>
        </row>
        <row r="129">
          <cell r="AS129" t="str">
            <v/>
          </cell>
          <cell r="AT129">
            <v>0</v>
          </cell>
        </row>
        <row r="130">
          <cell r="AS130" t="str">
            <v/>
          </cell>
          <cell r="AT130">
            <v>0</v>
          </cell>
        </row>
        <row r="131">
          <cell r="AS131" t="str">
            <v/>
          </cell>
          <cell r="AT131">
            <v>0</v>
          </cell>
        </row>
        <row r="132">
          <cell r="AS132" t="str">
            <v/>
          </cell>
          <cell r="AT132">
            <v>0</v>
          </cell>
        </row>
        <row r="133">
          <cell r="AS133" t="str">
            <v/>
          </cell>
          <cell r="AT133">
            <v>0</v>
          </cell>
        </row>
        <row r="134">
          <cell r="AS134" t="str">
            <v/>
          </cell>
          <cell r="AT134">
            <v>0</v>
          </cell>
        </row>
        <row r="135">
          <cell r="AS135" t="str">
            <v/>
          </cell>
          <cell r="AT135">
            <v>0</v>
          </cell>
        </row>
        <row r="136">
          <cell r="AS136" t="str">
            <v/>
          </cell>
          <cell r="AT136">
            <v>0</v>
          </cell>
        </row>
        <row r="137">
          <cell r="AS137" t="str">
            <v/>
          </cell>
          <cell r="AT137">
            <v>0</v>
          </cell>
        </row>
        <row r="138">
          <cell r="AS138" t="str">
            <v/>
          </cell>
          <cell r="AT138">
            <v>0</v>
          </cell>
        </row>
        <row r="139">
          <cell r="AS139" t="str">
            <v/>
          </cell>
          <cell r="AT139">
            <v>0</v>
          </cell>
        </row>
        <row r="140">
          <cell r="AS140" t="str">
            <v/>
          </cell>
          <cell r="AT140">
            <v>0</v>
          </cell>
        </row>
        <row r="141">
          <cell r="AS141" t="str">
            <v/>
          </cell>
          <cell r="AT141">
            <v>0</v>
          </cell>
        </row>
        <row r="142">
          <cell r="AS142" t="str">
            <v/>
          </cell>
          <cell r="AT142">
            <v>0</v>
          </cell>
        </row>
        <row r="143">
          <cell r="AS143" t="str">
            <v/>
          </cell>
          <cell r="AT143">
            <v>0</v>
          </cell>
        </row>
        <row r="144">
          <cell r="AS144" t="str">
            <v/>
          </cell>
          <cell r="AT144">
            <v>0</v>
          </cell>
        </row>
        <row r="145">
          <cell r="AS145" t="str">
            <v/>
          </cell>
          <cell r="AT145">
            <v>0</v>
          </cell>
        </row>
        <row r="146">
          <cell r="AS146" t="str">
            <v/>
          </cell>
          <cell r="AT146">
            <v>0</v>
          </cell>
        </row>
        <row r="147">
          <cell r="AS147" t="str">
            <v/>
          </cell>
          <cell r="AT147">
            <v>0</v>
          </cell>
        </row>
        <row r="148">
          <cell r="AS148" t="str">
            <v/>
          </cell>
          <cell r="AT148">
            <v>0</v>
          </cell>
        </row>
        <row r="149">
          <cell r="AS149" t="str">
            <v/>
          </cell>
          <cell r="AT149">
            <v>0</v>
          </cell>
        </row>
        <row r="150">
          <cell r="AS150" t="str">
            <v/>
          </cell>
          <cell r="AT150">
            <v>0</v>
          </cell>
        </row>
        <row r="151">
          <cell r="AS151" t="str">
            <v/>
          </cell>
          <cell r="AT151">
            <v>0</v>
          </cell>
        </row>
        <row r="152">
          <cell r="AS152" t="str">
            <v/>
          </cell>
          <cell r="AT152">
            <v>0</v>
          </cell>
        </row>
        <row r="153">
          <cell r="AS153" t="str">
            <v/>
          </cell>
          <cell r="AT153">
            <v>0</v>
          </cell>
        </row>
        <row r="154">
          <cell r="AS154" t="str">
            <v/>
          </cell>
          <cell r="AT154">
            <v>0</v>
          </cell>
        </row>
        <row r="155">
          <cell r="AS155" t="str">
            <v/>
          </cell>
          <cell r="AT155">
            <v>0</v>
          </cell>
        </row>
        <row r="156">
          <cell r="AS156" t="str">
            <v/>
          </cell>
          <cell r="AT156">
            <v>0</v>
          </cell>
        </row>
        <row r="157">
          <cell r="AS157" t="str">
            <v/>
          </cell>
          <cell r="AT157">
            <v>0</v>
          </cell>
        </row>
        <row r="158">
          <cell r="AS158" t="str">
            <v/>
          </cell>
          <cell r="AT158">
            <v>0</v>
          </cell>
        </row>
        <row r="159">
          <cell r="AS159" t="str">
            <v/>
          </cell>
          <cell r="AT159">
            <v>0</v>
          </cell>
        </row>
        <row r="160">
          <cell r="AS160" t="str">
            <v/>
          </cell>
          <cell r="AT160">
            <v>0</v>
          </cell>
        </row>
        <row r="161">
          <cell r="AS161" t="str">
            <v/>
          </cell>
          <cell r="AT161">
            <v>0</v>
          </cell>
        </row>
        <row r="162">
          <cell r="AS162" t="str">
            <v/>
          </cell>
          <cell r="AT162">
            <v>0</v>
          </cell>
        </row>
        <row r="163">
          <cell r="AS163" t="str">
            <v/>
          </cell>
          <cell r="AT163">
            <v>0</v>
          </cell>
        </row>
        <row r="164">
          <cell r="AS164" t="str">
            <v/>
          </cell>
          <cell r="AT164">
            <v>0</v>
          </cell>
        </row>
        <row r="165">
          <cell r="AS165" t="str">
            <v/>
          </cell>
          <cell r="AT165">
            <v>0</v>
          </cell>
        </row>
        <row r="166">
          <cell r="AS166" t="str">
            <v/>
          </cell>
          <cell r="AT166">
            <v>0</v>
          </cell>
        </row>
        <row r="167">
          <cell r="AS167" t="str">
            <v/>
          </cell>
          <cell r="AT167">
            <v>0</v>
          </cell>
        </row>
        <row r="168">
          <cell r="AS168" t="str">
            <v/>
          </cell>
          <cell r="AT168">
            <v>0</v>
          </cell>
        </row>
        <row r="169">
          <cell r="AS169" t="str">
            <v/>
          </cell>
          <cell r="AT169">
            <v>0</v>
          </cell>
        </row>
        <row r="170">
          <cell r="AS170" t="str">
            <v/>
          </cell>
          <cell r="AT170">
            <v>0</v>
          </cell>
        </row>
        <row r="171">
          <cell r="AS171" t="str">
            <v/>
          </cell>
          <cell r="AT171">
            <v>0</v>
          </cell>
        </row>
        <row r="172">
          <cell r="AS172" t="str">
            <v/>
          </cell>
          <cell r="AT172">
            <v>0</v>
          </cell>
        </row>
        <row r="173">
          <cell r="AS173" t="str">
            <v/>
          </cell>
          <cell r="AT173">
            <v>0</v>
          </cell>
        </row>
        <row r="174">
          <cell r="AS174" t="str">
            <v/>
          </cell>
          <cell r="AT174">
            <v>0</v>
          </cell>
        </row>
        <row r="175">
          <cell r="AS175" t="str">
            <v/>
          </cell>
          <cell r="AT175">
            <v>0</v>
          </cell>
        </row>
        <row r="176">
          <cell r="AS176" t="str">
            <v/>
          </cell>
          <cell r="AT176">
            <v>0</v>
          </cell>
        </row>
        <row r="177">
          <cell r="AS177" t="str">
            <v/>
          </cell>
          <cell r="AT177">
            <v>0</v>
          </cell>
        </row>
        <row r="178">
          <cell r="AS178" t="str">
            <v/>
          </cell>
          <cell r="AT178">
            <v>0</v>
          </cell>
        </row>
        <row r="179">
          <cell r="AS179" t="str">
            <v/>
          </cell>
          <cell r="AT179">
            <v>0</v>
          </cell>
        </row>
        <row r="180">
          <cell r="AS180" t="str">
            <v/>
          </cell>
          <cell r="AT180">
            <v>0</v>
          </cell>
        </row>
        <row r="181">
          <cell r="AS181" t="str">
            <v/>
          </cell>
          <cell r="AT181">
            <v>0</v>
          </cell>
        </row>
        <row r="182">
          <cell r="AS182" t="str">
            <v/>
          </cell>
          <cell r="AT182">
            <v>0</v>
          </cell>
        </row>
        <row r="183">
          <cell r="AS183" t="str">
            <v/>
          </cell>
          <cell r="AT183">
            <v>0</v>
          </cell>
        </row>
        <row r="184">
          <cell r="AS184" t="str">
            <v/>
          </cell>
          <cell r="AT184">
            <v>0</v>
          </cell>
        </row>
        <row r="185">
          <cell r="AS185" t="str">
            <v/>
          </cell>
          <cell r="AT185">
            <v>0</v>
          </cell>
        </row>
        <row r="186">
          <cell r="AS186" t="str">
            <v/>
          </cell>
          <cell r="AT186">
            <v>0</v>
          </cell>
        </row>
        <row r="187">
          <cell r="AS187" t="str">
            <v/>
          </cell>
          <cell r="AT187">
            <v>0</v>
          </cell>
        </row>
        <row r="188">
          <cell r="AS188" t="str">
            <v/>
          </cell>
          <cell r="AT188">
            <v>0</v>
          </cell>
        </row>
        <row r="189">
          <cell r="AS189" t="str">
            <v/>
          </cell>
          <cell r="AT189">
            <v>0</v>
          </cell>
        </row>
        <row r="190">
          <cell r="AS190" t="str">
            <v/>
          </cell>
          <cell r="AT190">
            <v>0</v>
          </cell>
        </row>
        <row r="191">
          <cell r="AS191" t="str">
            <v/>
          </cell>
          <cell r="AT191">
            <v>0</v>
          </cell>
        </row>
        <row r="192">
          <cell r="AS192" t="str">
            <v/>
          </cell>
          <cell r="AT192">
            <v>0</v>
          </cell>
        </row>
        <row r="193">
          <cell r="AS193" t="str">
            <v/>
          </cell>
          <cell r="AT193">
            <v>0</v>
          </cell>
        </row>
        <row r="194">
          <cell r="AS194" t="str">
            <v/>
          </cell>
          <cell r="AT194">
            <v>0</v>
          </cell>
        </row>
        <row r="195">
          <cell r="AS195" t="str">
            <v/>
          </cell>
          <cell r="AT195">
            <v>0</v>
          </cell>
        </row>
        <row r="196">
          <cell r="AS196" t="str">
            <v/>
          </cell>
          <cell r="AT196">
            <v>0</v>
          </cell>
        </row>
        <row r="197">
          <cell r="AS197" t="str">
            <v/>
          </cell>
          <cell r="AT197">
            <v>0</v>
          </cell>
        </row>
        <row r="198">
          <cell r="AS198" t="str">
            <v/>
          </cell>
          <cell r="AT198">
            <v>0</v>
          </cell>
        </row>
        <row r="199">
          <cell r="AS199" t="str">
            <v/>
          </cell>
          <cell r="AT199">
            <v>0</v>
          </cell>
        </row>
        <row r="200">
          <cell r="AS200" t="str">
            <v/>
          </cell>
          <cell r="AT200">
            <v>0</v>
          </cell>
        </row>
        <row r="201">
          <cell r="AS201" t="str">
            <v/>
          </cell>
          <cell r="AT201">
            <v>0</v>
          </cell>
        </row>
      </sheetData>
      <sheetData sheetId="11"/>
      <sheetData sheetId="12"/>
      <sheetData sheetId="13"/>
      <sheetData sheetId="14"/>
      <sheetData sheetId="15">
        <row r="2">
          <cell r="CK2" t="e">
            <v>#NAME?</v>
          </cell>
          <cell r="CX2" t="e">
            <v>#NAME?</v>
          </cell>
        </row>
        <row r="3">
          <cell r="CR3">
            <v>0</v>
          </cell>
        </row>
        <row r="5">
          <cell r="CR5" t="e">
            <v>#NAME?</v>
          </cell>
        </row>
        <row r="11">
          <cell r="CL11">
            <v>0</v>
          </cell>
        </row>
        <row r="12">
          <cell r="CL12">
            <v>0</v>
          </cell>
        </row>
        <row r="13">
          <cell r="CL13">
            <v>0</v>
          </cell>
        </row>
        <row r="14">
          <cell r="CL14">
            <v>0</v>
          </cell>
        </row>
        <row r="15">
          <cell r="CL15">
            <v>0</v>
          </cell>
        </row>
        <row r="19">
          <cell r="CL19">
            <v>0</v>
          </cell>
        </row>
        <row r="20">
          <cell r="CL20">
            <v>0</v>
          </cell>
        </row>
        <row r="21">
          <cell r="CL21">
            <v>0</v>
          </cell>
        </row>
        <row r="22">
          <cell r="CL22">
            <v>0</v>
          </cell>
        </row>
        <row r="23">
          <cell r="CL23">
            <v>0</v>
          </cell>
        </row>
        <row r="24">
          <cell r="CL24">
            <v>0</v>
          </cell>
        </row>
        <row r="27">
          <cell r="CX27" t="str">
            <v/>
          </cell>
        </row>
        <row r="28">
          <cell r="CX28" t="str">
            <v/>
          </cell>
        </row>
        <row r="29">
          <cell r="CX29" t="str">
            <v/>
          </cell>
        </row>
        <row r="30">
          <cell r="CX30" t="str">
            <v/>
          </cell>
        </row>
        <row r="31">
          <cell r="CX31" t="str">
            <v/>
          </cell>
        </row>
        <row r="32">
          <cell r="CX32" t="str">
            <v/>
          </cell>
        </row>
        <row r="33">
          <cell r="CX33" t="str">
            <v/>
          </cell>
        </row>
        <row r="34">
          <cell r="CX34" t="str">
            <v/>
          </cell>
        </row>
        <row r="35">
          <cell r="CX35" t="str">
            <v/>
          </cell>
        </row>
        <row r="36">
          <cell r="CX36" t="str">
            <v/>
          </cell>
        </row>
        <row r="37">
          <cell r="CX37" t="str">
            <v/>
          </cell>
        </row>
        <row r="38">
          <cell r="CX38" t="str">
            <v/>
          </cell>
        </row>
        <row r="39">
          <cell r="CX39" t="str">
            <v/>
          </cell>
        </row>
        <row r="40">
          <cell r="CX40" t="str">
            <v/>
          </cell>
        </row>
        <row r="41">
          <cell r="CX41" t="str">
            <v/>
          </cell>
        </row>
        <row r="42">
          <cell r="CX42" t="str">
            <v/>
          </cell>
        </row>
        <row r="43">
          <cell r="CX43" t="str">
            <v/>
          </cell>
        </row>
        <row r="44">
          <cell r="CX44" t="str">
            <v/>
          </cell>
        </row>
        <row r="45">
          <cell r="CX45" t="str">
            <v/>
          </cell>
        </row>
        <row r="46">
          <cell r="CX46" t="str">
            <v/>
          </cell>
        </row>
        <row r="47">
          <cell r="CX47" t="str">
            <v/>
          </cell>
        </row>
        <row r="48">
          <cell r="CX48" t="str">
            <v/>
          </cell>
        </row>
        <row r="49">
          <cell r="CX49" t="str">
            <v/>
          </cell>
        </row>
        <row r="50">
          <cell r="CX50" t="str">
            <v/>
          </cell>
        </row>
        <row r="51">
          <cell r="CX51" t="str">
            <v/>
          </cell>
        </row>
        <row r="52">
          <cell r="CX52" t="str">
            <v/>
          </cell>
        </row>
        <row r="53">
          <cell r="CX53" t="str">
            <v/>
          </cell>
        </row>
        <row r="54">
          <cell r="CX54" t="str">
            <v/>
          </cell>
        </row>
        <row r="55">
          <cell r="CX55" t="str">
            <v/>
          </cell>
        </row>
        <row r="56">
          <cell r="CX56" t="str">
            <v/>
          </cell>
        </row>
        <row r="57">
          <cell r="CX57" t="str">
            <v/>
          </cell>
        </row>
        <row r="58">
          <cell r="CX58" t="str">
            <v/>
          </cell>
        </row>
        <row r="59">
          <cell r="CX59" t="str">
            <v/>
          </cell>
        </row>
        <row r="60">
          <cell r="CX60" t="str">
            <v/>
          </cell>
        </row>
        <row r="61">
          <cell r="CX61" t="str">
            <v/>
          </cell>
        </row>
        <row r="62">
          <cell r="CX62" t="str">
            <v/>
          </cell>
        </row>
        <row r="63">
          <cell r="CX63" t="str">
            <v/>
          </cell>
        </row>
        <row r="64">
          <cell r="CX64" t="str">
            <v/>
          </cell>
        </row>
        <row r="65">
          <cell r="CX65" t="str">
            <v/>
          </cell>
        </row>
        <row r="66">
          <cell r="CX66" t="str">
            <v/>
          </cell>
        </row>
        <row r="67">
          <cell r="CX67" t="str">
            <v/>
          </cell>
        </row>
        <row r="68">
          <cell r="CX68" t="str">
            <v/>
          </cell>
        </row>
        <row r="69">
          <cell r="CX69" t="str">
            <v/>
          </cell>
        </row>
        <row r="70">
          <cell r="CX70" t="str">
            <v/>
          </cell>
        </row>
        <row r="71">
          <cell r="CX71" t="str">
            <v/>
          </cell>
        </row>
        <row r="72">
          <cell r="CX72" t="str">
            <v/>
          </cell>
        </row>
        <row r="73">
          <cell r="CX73" t="str">
            <v/>
          </cell>
        </row>
        <row r="74">
          <cell r="CX74" t="str">
            <v/>
          </cell>
        </row>
        <row r="75">
          <cell r="CX75" t="str">
            <v/>
          </cell>
        </row>
        <row r="76">
          <cell r="CX76" t="str">
            <v/>
          </cell>
        </row>
        <row r="77">
          <cell r="CX77" t="str">
            <v/>
          </cell>
        </row>
        <row r="78">
          <cell r="CX78" t="str">
            <v/>
          </cell>
        </row>
        <row r="79">
          <cell r="CX79" t="str">
            <v/>
          </cell>
        </row>
        <row r="80">
          <cell r="CX80" t="str">
            <v/>
          </cell>
        </row>
        <row r="81">
          <cell r="CX81" t="str">
            <v/>
          </cell>
        </row>
        <row r="82">
          <cell r="CX82" t="str">
            <v/>
          </cell>
        </row>
        <row r="83">
          <cell r="CX83" t="str">
            <v/>
          </cell>
        </row>
        <row r="84">
          <cell r="CX84" t="str">
            <v/>
          </cell>
        </row>
        <row r="85">
          <cell r="CX85" t="str">
            <v/>
          </cell>
        </row>
        <row r="86">
          <cell r="CX86" t="str">
            <v/>
          </cell>
        </row>
        <row r="87">
          <cell r="CX87" t="str">
            <v/>
          </cell>
        </row>
        <row r="88">
          <cell r="CX88" t="str">
            <v/>
          </cell>
        </row>
        <row r="89">
          <cell r="CX89" t="str">
            <v/>
          </cell>
        </row>
        <row r="90">
          <cell r="CX90" t="str">
            <v/>
          </cell>
        </row>
        <row r="91">
          <cell r="CX91" t="str">
            <v/>
          </cell>
        </row>
        <row r="92">
          <cell r="CX92" t="str">
            <v/>
          </cell>
        </row>
        <row r="93">
          <cell r="CX93" t="str">
            <v/>
          </cell>
        </row>
        <row r="94">
          <cell r="CX94" t="str">
            <v/>
          </cell>
        </row>
        <row r="95">
          <cell r="CX95" t="str">
            <v/>
          </cell>
        </row>
        <row r="96">
          <cell r="CX96" t="str">
            <v/>
          </cell>
        </row>
        <row r="97">
          <cell r="CX97" t="str">
            <v/>
          </cell>
        </row>
        <row r="98">
          <cell r="CX98" t="str">
            <v/>
          </cell>
        </row>
        <row r="99">
          <cell r="CX99" t="str">
            <v/>
          </cell>
        </row>
        <row r="100">
          <cell r="CX100" t="str">
            <v/>
          </cell>
        </row>
        <row r="101">
          <cell r="CX101" t="str">
            <v/>
          </cell>
        </row>
        <row r="102">
          <cell r="CX102" t="str">
            <v/>
          </cell>
        </row>
        <row r="103">
          <cell r="CX103" t="str">
            <v/>
          </cell>
        </row>
        <row r="104">
          <cell r="CX104" t="str">
            <v/>
          </cell>
        </row>
        <row r="105">
          <cell r="CX105" t="str">
            <v/>
          </cell>
        </row>
        <row r="106">
          <cell r="CX106" t="str">
            <v/>
          </cell>
        </row>
        <row r="107">
          <cell r="CX107" t="str">
            <v/>
          </cell>
        </row>
        <row r="108">
          <cell r="CX108" t="str">
            <v/>
          </cell>
        </row>
        <row r="109">
          <cell r="CX109" t="str">
            <v/>
          </cell>
        </row>
        <row r="110">
          <cell r="CX110" t="str">
            <v/>
          </cell>
        </row>
        <row r="111">
          <cell r="CX111" t="str">
            <v/>
          </cell>
        </row>
        <row r="112">
          <cell r="CX112" t="str">
            <v/>
          </cell>
        </row>
        <row r="113">
          <cell r="CX113" t="str">
            <v/>
          </cell>
        </row>
        <row r="114">
          <cell r="CX114" t="str">
            <v/>
          </cell>
        </row>
        <row r="115">
          <cell r="CX115" t="str">
            <v/>
          </cell>
        </row>
        <row r="116">
          <cell r="CX116" t="str">
            <v/>
          </cell>
        </row>
        <row r="117">
          <cell r="CX117" t="str">
            <v/>
          </cell>
        </row>
        <row r="118">
          <cell r="CX118" t="str">
            <v/>
          </cell>
        </row>
        <row r="119">
          <cell r="CX119" t="str">
            <v/>
          </cell>
        </row>
        <row r="120">
          <cell r="CX120" t="str">
            <v/>
          </cell>
        </row>
        <row r="121">
          <cell r="CX121" t="str">
            <v/>
          </cell>
        </row>
        <row r="122">
          <cell r="CX122" t="str">
            <v/>
          </cell>
        </row>
        <row r="123">
          <cell r="CX123" t="str">
            <v/>
          </cell>
        </row>
        <row r="124">
          <cell r="CX124" t="str">
            <v/>
          </cell>
        </row>
        <row r="125">
          <cell r="CX125" t="str">
            <v/>
          </cell>
        </row>
        <row r="126">
          <cell r="CX126" t="str">
            <v/>
          </cell>
        </row>
        <row r="127">
          <cell r="CX127" t="str">
            <v/>
          </cell>
        </row>
        <row r="128">
          <cell r="CX128" t="str">
            <v/>
          </cell>
        </row>
        <row r="129">
          <cell r="CX129" t="str">
            <v/>
          </cell>
        </row>
        <row r="130">
          <cell r="CX130" t="str">
            <v/>
          </cell>
        </row>
        <row r="131">
          <cell r="CX131" t="str">
            <v/>
          </cell>
        </row>
        <row r="132">
          <cell r="CX132" t="str">
            <v/>
          </cell>
        </row>
        <row r="133">
          <cell r="CX133" t="str">
            <v/>
          </cell>
        </row>
        <row r="134">
          <cell r="CX134" t="str">
            <v/>
          </cell>
        </row>
        <row r="135">
          <cell r="CX135" t="str">
            <v/>
          </cell>
        </row>
        <row r="136">
          <cell r="CX136" t="str">
            <v/>
          </cell>
        </row>
        <row r="137">
          <cell r="CX137" t="str">
            <v/>
          </cell>
        </row>
        <row r="138">
          <cell r="CX138" t="str">
            <v/>
          </cell>
        </row>
        <row r="139">
          <cell r="CX139" t="str">
            <v/>
          </cell>
        </row>
        <row r="140">
          <cell r="CX140" t="str">
            <v/>
          </cell>
        </row>
        <row r="141">
          <cell r="CX141" t="str">
            <v/>
          </cell>
        </row>
        <row r="142">
          <cell r="CX142" t="str">
            <v/>
          </cell>
        </row>
        <row r="143">
          <cell r="CX143" t="str">
            <v/>
          </cell>
        </row>
        <row r="144">
          <cell r="CX144" t="str">
            <v/>
          </cell>
        </row>
        <row r="145">
          <cell r="CX145" t="str">
            <v/>
          </cell>
        </row>
        <row r="146">
          <cell r="CX146" t="str">
            <v/>
          </cell>
        </row>
        <row r="147">
          <cell r="CX147" t="str">
            <v/>
          </cell>
        </row>
        <row r="148">
          <cell r="CX148" t="str">
            <v/>
          </cell>
        </row>
        <row r="149">
          <cell r="CX149" t="str">
            <v/>
          </cell>
        </row>
        <row r="150">
          <cell r="CX150" t="str">
            <v/>
          </cell>
        </row>
        <row r="151">
          <cell r="CX151" t="str">
            <v/>
          </cell>
        </row>
        <row r="152">
          <cell r="CX152" t="str">
            <v/>
          </cell>
        </row>
        <row r="153">
          <cell r="CX153" t="str">
            <v/>
          </cell>
        </row>
        <row r="154">
          <cell r="CX154" t="str">
            <v/>
          </cell>
        </row>
        <row r="155">
          <cell r="CX155" t="str">
            <v/>
          </cell>
        </row>
        <row r="156">
          <cell r="CX156" t="str">
            <v/>
          </cell>
        </row>
        <row r="157">
          <cell r="CX157" t="str">
            <v/>
          </cell>
        </row>
        <row r="158">
          <cell r="CX158" t="str">
            <v/>
          </cell>
        </row>
        <row r="159">
          <cell r="CX159" t="str">
            <v/>
          </cell>
        </row>
        <row r="160">
          <cell r="CX160" t="str">
            <v/>
          </cell>
        </row>
        <row r="161">
          <cell r="CX161" t="str">
            <v/>
          </cell>
        </row>
        <row r="162">
          <cell r="CX162" t="str">
            <v/>
          </cell>
        </row>
        <row r="163">
          <cell r="CX163" t="str">
            <v/>
          </cell>
        </row>
        <row r="164">
          <cell r="CX164" t="str">
            <v/>
          </cell>
        </row>
        <row r="165">
          <cell r="CX165" t="str">
            <v/>
          </cell>
        </row>
        <row r="166">
          <cell r="CX166" t="str">
            <v/>
          </cell>
        </row>
        <row r="167">
          <cell r="CX167" t="str">
            <v/>
          </cell>
        </row>
        <row r="168">
          <cell r="CX168" t="str">
            <v/>
          </cell>
        </row>
        <row r="169">
          <cell r="CX169" t="str">
            <v/>
          </cell>
        </row>
        <row r="170">
          <cell r="CX170" t="str">
            <v/>
          </cell>
        </row>
        <row r="171">
          <cell r="CX171" t="str">
            <v/>
          </cell>
        </row>
        <row r="172">
          <cell r="CX172" t="str">
            <v/>
          </cell>
        </row>
        <row r="173">
          <cell r="CX173" t="str">
            <v/>
          </cell>
        </row>
        <row r="174">
          <cell r="CX174" t="str">
            <v/>
          </cell>
        </row>
        <row r="175">
          <cell r="CX175" t="str">
            <v/>
          </cell>
        </row>
        <row r="176">
          <cell r="CX176" t="str">
            <v/>
          </cell>
        </row>
        <row r="177">
          <cell r="CX177" t="str">
            <v/>
          </cell>
        </row>
        <row r="178">
          <cell r="CX178" t="str">
            <v/>
          </cell>
        </row>
        <row r="179">
          <cell r="CX179" t="str">
            <v/>
          </cell>
        </row>
        <row r="180">
          <cell r="CX180" t="str">
            <v/>
          </cell>
        </row>
        <row r="181">
          <cell r="CX181" t="str">
            <v/>
          </cell>
        </row>
        <row r="182">
          <cell r="CX182" t="str">
            <v/>
          </cell>
        </row>
        <row r="183">
          <cell r="CX183" t="str">
            <v/>
          </cell>
        </row>
        <row r="184">
          <cell r="CX184" t="str">
            <v/>
          </cell>
        </row>
        <row r="185">
          <cell r="CX185" t="str">
            <v/>
          </cell>
        </row>
        <row r="186">
          <cell r="CX186" t="str">
            <v/>
          </cell>
        </row>
        <row r="187">
          <cell r="CX187" t="str">
            <v/>
          </cell>
        </row>
        <row r="188">
          <cell r="CX188" t="str">
            <v/>
          </cell>
        </row>
        <row r="189">
          <cell r="CX189" t="str">
            <v/>
          </cell>
        </row>
        <row r="190">
          <cell r="CX190" t="str">
            <v/>
          </cell>
        </row>
        <row r="191">
          <cell r="CX191" t="str">
            <v/>
          </cell>
        </row>
        <row r="192">
          <cell r="CX192" t="str">
            <v/>
          </cell>
        </row>
        <row r="193">
          <cell r="CX193" t="str">
            <v/>
          </cell>
        </row>
        <row r="194">
          <cell r="CX194" t="str">
            <v/>
          </cell>
        </row>
        <row r="195">
          <cell r="CX195" t="str">
            <v/>
          </cell>
        </row>
        <row r="196">
          <cell r="CX196" t="str">
            <v/>
          </cell>
        </row>
        <row r="197">
          <cell r="CX197" t="str">
            <v/>
          </cell>
        </row>
        <row r="198">
          <cell r="CX198" t="str">
            <v/>
          </cell>
        </row>
        <row r="199">
          <cell r="CX199" t="str">
            <v/>
          </cell>
        </row>
        <row r="200">
          <cell r="CX200" t="str">
            <v/>
          </cell>
        </row>
        <row r="201">
          <cell r="CX201" t="str">
            <v/>
          </cell>
        </row>
        <row r="202">
          <cell r="CX202" t="str">
            <v/>
          </cell>
        </row>
        <row r="203">
          <cell r="CX203" t="str">
            <v/>
          </cell>
        </row>
        <row r="204">
          <cell r="CX204" t="str">
            <v/>
          </cell>
        </row>
        <row r="205">
          <cell r="CX205" t="str">
            <v/>
          </cell>
        </row>
        <row r="206">
          <cell r="CX206" t="str">
            <v/>
          </cell>
        </row>
        <row r="207">
          <cell r="CX207" t="str">
            <v/>
          </cell>
        </row>
        <row r="208">
          <cell r="CX208" t="str">
            <v/>
          </cell>
        </row>
      </sheetData>
      <sheetData sheetId="16"/>
      <sheetData sheetId="17"/>
      <sheetData sheetId="18"/>
      <sheetData sheetId="19"/>
      <sheetData sheetId="20"/>
      <sheetData sheetId="21">
        <row r="4">
          <cell r="D4">
            <v>150</v>
          </cell>
          <cell r="E4" t="str">
            <v>Medium</v>
          </cell>
        </row>
        <row r="5">
          <cell r="D5">
            <v>150</v>
          </cell>
          <cell r="E5" t="str">
            <v>Medium</v>
          </cell>
        </row>
        <row r="6">
          <cell r="D6">
            <v>150</v>
          </cell>
          <cell r="E6" t="str">
            <v>Medium</v>
          </cell>
        </row>
        <row r="7">
          <cell r="D7">
            <v>150</v>
          </cell>
          <cell r="E7" t="str">
            <v>Medium</v>
          </cell>
        </row>
        <row r="8">
          <cell r="D8">
            <v>150</v>
          </cell>
          <cell r="E8" t="str">
            <v>Medium</v>
          </cell>
        </row>
        <row r="9">
          <cell r="D9">
            <v>150</v>
          </cell>
          <cell r="E9" t="str">
            <v>Medium</v>
          </cell>
        </row>
        <row r="10">
          <cell r="D10">
            <v>150</v>
          </cell>
          <cell r="E10" t="str">
            <v>Medium</v>
          </cell>
        </row>
        <row r="11">
          <cell r="D11">
            <v>150</v>
          </cell>
          <cell r="E11" t="str">
            <v>Medium</v>
          </cell>
        </row>
        <row r="12">
          <cell r="D12">
            <v>150</v>
          </cell>
          <cell r="E12" t="str">
            <v>Medium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7B7A-E76B-427E-9B06-99BA7F56B307}">
  <sheetPr>
    <tabColor rgb="FFBF8F00"/>
  </sheetPr>
  <dimension ref="A1:CK210"/>
  <sheetViews>
    <sheetView tabSelected="1" zoomScaleNormal="100" workbookViewId="0">
      <selection activeCell="A4" sqref="A4"/>
    </sheetView>
  </sheetViews>
  <sheetFormatPr defaultRowHeight="15" zeroHeight="1" outlineLevelCol="1"/>
  <cols>
    <col min="1" max="2" width="8.42578125" style="3" customWidth="1"/>
    <col min="3" max="6" width="9.140625" style="3"/>
    <col min="7" max="7" width="3.7109375" style="3" customWidth="1"/>
    <col min="8" max="8" width="9.140625" style="3" hidden="1" customWidth="1" outlineLevel="1"/>
    <col min="9" max="9" width="9.140625" style="2" hidden="1" customWidth="1" outlineLevel="1"/>
    <col min="10" max="10" width="9.140625" style="3" hidden="1" customWidth="1" outlineLevel="1"/>
    <col min="11" max="11" width="9" style="3" hidden="1" customWidth="1" outlineLevel="1"/>
    <col min="12" max="13" width="9.140625" style="3" hidden="1" customWidth="1" outlineLevel="1"/>
    <col min="14" max="14" width="3.7109375" style="2" hidden="1" customWidth="1" outlineLevel="1"/>
    <col min="15" max="20" width="9.140625" style="3" hidden="1" customWidth="1" outlineLevel="1"/>
    <col min="21" max="21" width="3.7109375" style="3" customWidth="1" collapsed="1"/>
    <col min="22" max="27" width="9.140625" style="3" hidden="1" customWidth="1" outlineLevel="1"/>
    <col min="28" max="28" width="3.7109375" style="3" customWidth="1" collapsed="1"/>
    <col min="29" max="29" width="9.140625" style="3" hidden="1" customWidth="1" outlineLevel="1" collapsed="1"/>
    <col min="30" max="34" width="9.140625" style="3" hidden="1" customWidth="1" outlineLevel="1"/>
    <col min="35" max="35" width="3.7109375" style="3" customWidth="1" collapsed="1"/>
    <col min="36" max="41" width="9.140625" style="3"/>
    <col min="42" max="42" width="3.7109375" style="3" customWidth="1"/>
    <col min="43" max="48" width="9.140625" style="3"/>
    <col min="49" max="50" width="3.7109375" style="3" customWidth="1"/>
    <col min="51" max="55" width="9.140625" style="3"/>
    <col min="56" max="56" width="9.5703125" style="3" customWidth="1"/>
    <col min="57" max="57" width="3.7109375" style="3" customWidth="1"/>
    <col min="58" max="63" width="20.7109375" style="3" customWidth="1"/>
    <col min="64" max="64" width="3.7109375" style="3" customWidth="1"/>
    <col min="65" max="75" width="9.140625" style="3"/>
    <col min="76" max="76" width="3.7109375" style="3" customWidth="1"/>
    <col min="77" max="16384" width="9.140625" style="3"/>
  </cols>
  <sheetData>
    <row r="1" spans="1:89" ht="15" customHeight="1">
      <c r="A1" s="219" t="s">
        <v>82</v>
      </c>
      <c r="B1" s="219"/>
      <c r="C1" s="219"/>
      <c r="D1" s="219"/>
      <c r="E1" s="219"/>
      <c r="F1" s="219"/>
      <c r="G1" s="1"/>
      <c r="H1" s="221" t="s">
        <v>0</v>
      </c>
      <c r="I1" s="221"/>
      <c r="J1" s="221"/>
      <c r="K1" s="221"/>
      <c r="L1" s="221"/>
      <c r="M1" s="221"/>
      <c r="O1" s="221" t="s">
        <v>1</v>
      </c>
      <c r="P1" s="221"/>
      <c r="Q1" s="221"/>
      <c r="R1" s="221"/>
      <c r="S1" s="221"/>
      <c r="T1" s="221"/>
      <c r="U1" s="1"/>
      <c r="V1" s="221" t="s">
        <v>2</v>
      </c>
      <c r="W1" s="221"/>
      <c r="X1" s="221"/>
      <c r="Y1" s="221"/>
      <c r="Z1" s="221"/>
      <c r="AA1" s="221"/>
      <c r="AB1" s="1"/>
      <c r="AC1" s="221" t="s">
        <v>3</v>
      </c>
      <c r="AD1" s="221"/>
      <c r="AE1" s="221"/>
      <c r="AF1" s="221"/>
      <c r="AG1" s="221"/>
      <c r="AH1" s="221"/>
      <c r="AI1" s="1"/>
      <c r="AJ1" s="221" t="s">
        <v>4</v>
      </c>
      <c r="AK1" s="221"/>
      <c r="AL1" s="221"/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1"/>
      <c r="AX1" s="1"/>
      <c r="AY1" s="1"/>
      <c r="AZ1" s="1"/>
      <c r="BA1" s="1"/>
      <c r="BB1" s="1"/>
      <c r="BC1" s="1"/>
      <c r="BD1" s="1"/>
      <c r="BE1" s="1"/>
      <c r="BF1" s="217" t="s">
        <v>73</v>
      </c>
      <c r="BG1" s="217"/>
      <c r="BH1" s="217"/>
      <c r="BI1" s="217"/>
      <c r="BJ1" s="217"/>
      <c r="BK1" s="217"/>
      <c r="BL1" s="1"/>
      <c r="BM1" s="217" t="s">
        <v>74</v>
      </c>
      <c r="BN1" s="217"/>
      <c r="BO1" s="217"/>
      <c r="BP1" s="217"/>
      <c r="BQ1" s="217"/>
      <c r="BR1" s="217"/>
      <c r="BS1" s="217"/>
      <c r="BT1" s="217"/>
      <c r="BU1" s="217"/>
      <c r="BV1" s="217"/>
      <c r="BW1" s="217"/>
      <c r="BX1" s="1"/>
      <c r="BY1" s="217" t="s">
        <v>5</v>
      </c>
      <c r="BZ1" s="217"/>
      <c r="CA1" s="217"/>
      <c r="CB1" s="217"/>
      <c r="CC1" s="217"/>
      <c r="CD1" s="217"/>
      <c r="CE1" s="217"/>
      <c r="CF1" s="217"/>
      <c r="CG1" s="217"/>
      <c r="CH1" s="217"/>
      <c r="CI1" s="217"/>
      <c r="CK1" s="4"/>
    </row>
    <row r="2" spans="1:89" ht="15.75" customHeight="1" thickBot="1">
      <c r="A2" s="220"/>
      <c r="B2" s="220"/>
      <c r="C2" s="220"/>
      <c r="D2" s="220"/>
      <c r="E2" s="220"/>
      <c r="F2" s="220"/>
      <c r="G2" s="1"/>
      <c r="H2" s="221"/>
      <c r="I2" s="221"/>
      <c r="J2" s="221"/>
      <c r="K2" s="221"/>
      <c r="L2" s="221"/>
      <c r="M2" s="221"/>
      <c r="O2" s="221"/>
      <c r="P2" s="221"/>
      <c r="Q2" s="221"/>
      <c r="R2" s="221"/>
      <c r="S2" s="221"/>
      <c r="T2" s="221"/>
      <c r="U2" s="1"/>
      <c r="V2" s="221"/>
      <c r="W2" s="221"/>
      <c r="X2" s="221"/>
      <c r="Y2" s="221"/>
      <c r="Z2" s="221"/>
      <c r="AA2" s="221"/>
      <c r="AB2" s="1"/>
      <c r="AC2" s="221"/>
      <c r="AD2" s="221"/>
      <c r="AE2" s="221"/>
      <c r="AF2" s="221"/>
      <c r="AG2" s="221"/>
      <c r="AH2" s="221"/>
      <c r="AI2" s="1"/>
      <c r="AJ2" s="221"/>
      <c r="AK2" s="221"/>
      <c r="AL2" s="221"/>
      <c r="AM2" s="221"/>
      <c r="AN2" s="221"/>
      <c r="AO2" s="221"/>
      <c r="AP2" s="221"/>
      <c r="AQ2" s="221"/>
      <c r="AR2" s="221"/>
      <c r="AS2" s="221"/>
      <c r="AT2" s="221"/>
      <c r="AU2" s="221"/>
      <c r="AV2" s="221"/>
      <c r="AW2" s="1"/>
      <c r="AX2" s="1"/>
      <c r="AY2" s="1"/>
      <c r="AZ2" s="1"/>
      <c r="BA2" s="1"/>
      <c r="BB2" s="1"/>
      <c r="BC2" s="1"/>
      <c r="BD2" s="1"/>
      <c r="BE2" s="1"/>
      <c r="BF2" s="218"/>
      <c r="BG2" s="218"/>
      <c r="BH2" s="218"/>
      <c r="BI2" s="218"/>
      <c r="BJ2" s="218"/>
      <c r="BK2" s="218"/>
      <c r="BL2" s="1"/>
      <c r="BM2" s="218"/>
      <c r="BN2" s="218"/>
      <c r="BO2" s="218"/>
      <c r="BP2" s="218"/>
      <c r="BQ2" s="218"/>
      <c r="BR2" s="218"/>
      <c r="BS2" s="218"/>
      <c r="BT2" s="218"/>
      <c r="BU2" s="218"/>
      <c r="BV2" s="218"/>
      <c r="BW2" s="218"/>
      <c r="BX2" s="1"/>
      <c r="BY2" s="218"/>
      <c r="BZ2" s="218"/>
      <c r="CA2" s="218"/>
      <c r="CB2" s="218"/>
      <c r="CC2" s="218"/>
      <c r="CD2" s="218"/>
      <c r="CE2" s="218"/>
      <c r="CF2" s="218"/>
      <c r="CG2" s="218"/>
      <c r="CH2" s="218"/>
      <c r="CI2" s="218"/>
      <c r="CK2" s="5" t="e">
        <f>IF(ISBLANK(Ch1_MountSize),"",VLOOKUP(Ch1_MountSize,SizeMultipliers,2, FALSE))</f>
        <v>#NAME?</v>
      </c>
    </row>
    <row r="3" spans="1:89" ht="15.75" customHeight="1" thickTop="1" thickBot="1">
      <c r="A3" s="220"/>
      <c r="B3" s="220"/>
      <c r="C3" s="220"/>
      <c r="D3" s="220"/>
      <c r="E3" s="220"/>
      <c r="F3" s="220"/>
      <c r="G3" s="1"/>
      <c r="U3" s="1"/>
      <c r="AB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06"/>
      <c r="BG3" s="107"/>
      <c r="BH3" s="107"/>
      <c r="BI3" s="107"/>
      <c r="BJ3" s="107"/>
      <c r="BK3" s="108"/>
      <c r="BL3" s="1"/>
      <c r="BM3" s="209"/>
      <c r="BN3" s="210"/>
      <c r="BO3" s="210"/>
      <c r="BP3" s="210"/>
      <c r="BQ3" s="210"/>
      <c r="BR3" s="210"/>
      <c r="BS3" s="210"/>
      <c r="BT3" s="210"/>
      <c r="BU3" s="210"/>
      <c r="BV3" s="210"/>
      <c r="BW3" s="211"/>
      <c r="BX3" s="1"/>
      <c r="BY3" s="6" t="s">
        <v>6</v>
      </c>
      <c r="BZ3" s="6" t="s">
        <v>6</v>
      </c>
      <c r="CA3" s="6" t="s">
        <v>6</v>
      </c>
      <c r="CB3" s="6" t="s">
        <v>6</v>
      </c>
      <c r="CC3" s="6" t="s">
        <v>6</v>
      </c>
      <c r="CD3" s="6" t="s">
        <v>6</v>
      </c>
      <c r="CE3" s="6" t="s">
        <v>6</v>
      </c>
      <c r="CF3" s="6" t="s">
        <v>6</v>
      </c>
      <c r="CG3" s="6" t="s">
        <v>6</v>
      </c>
      <c r="CH3" s="6" t="s">
        <v>6</v>
      </c>
      <c r="CI3" s="6" t="s">
        <v>6</v>
      </c>
      <c r="CK3" s="7"/>
    </row>
    <row r="4" spans="1:89" ht="15.75" customHeight="1" thickTop="1" thickBot="1">
      <c r="A4" s="1"/>
      <c r="B4" s="1"/>
      <c r="C4" s="1"/>
      <c r="D4" s="1"/>
      <c r="E4" s="1"/>
      <c r="F4" s="1"/>
      <c r="G4" s="1"/>
      <c r="H4" s="57" t="s">
        <v>7</v>
      </c>
      <c r="I4" s="58"/>
      <c r="J4" s="58"/>
      <c r="K4" s="58"/>
      <c r="L4" s="58"/>
      <c r="M4" s="59"/>
      <c r="O4" s="57" t="s">
        <v>8</v>
      </c>
      <c r="P4" s="58"/>
      <c r="Q4" s="58"/>
      <c r="R4" s="58"/>
      <c r="S4" s="58"/>
      <c r="T4" s="59"/>
      <c r="U4" s="1"/>
      <c r="V4" s="57" t="s">
        <v>9</v>
      </c>
      <c r="W4" s="58"/>
      <c r="X4" s="58"/>
      <c r="Y4" s="58"/>
      <c r="Z4" s="58"/>
      <c r="AA4" s="59"/>
      <c r="AB4" s="1"/>
      <c r="AC4" s="174" t="s">
        <v>10</v>
      </c>
      <c r="AD4" s="175"/>
      <c r="AE4" s="175"/>
      <c r="AF4" s="175"/>
      <c r="AG4" s="175"/>
      <c r="AH4" s="176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09"/>
      <c r="BG4" s="110"/>
      <c r="BH4" s="110"/>
      <c r="BI4" s="110"/>
      <c r="BJ4" s="110"/>
      <c r="BK4" s="111"/>
      <c r="BL4" s="1"/>
      <c r="BM4" s="212"/>
      <c r="BN4" s="110"/>
      <c r="BO4" s="110"/>
      <c r="BP4" s="110"/>
      <c r="BQ4" s="110"/>
      <c r="BR4" s="110"/>
      <c r="BS4" s="110"/>
      <c r="BT4" s="110"/>
      <c r="BU4" s="110"/>
      <c r="BV4" s="110"/>
      <c r="BW4" s="213"/>
      <c r="BX4" s="1"/>
      <c r="BY4" s="8"/>
      <c r="BZ4" s="9"/>
      <c r="CA4" s="9"/>
      <c r="CB4" s="9"/>
      <c r="CC4" s="9"/>
      <c r="CD4" s="9"/>
      <c r="CE4" s="9"/>
      <c r="CF4" s="9"/>
      <c r="CG4" s="9"/>
      <c r="CH4" s="9"/>
      <c r="CI4" s="10"/>
      <c r="CK4" s="7"/>
    </row>
    <row r="5" spans="1:89" ht="16.5" customHeight="1" thickTop="1" thickBot="1">
      <c r="A5" s="196" t="s">
        <v>11</v>
      </c>
      <c r="B5" s="197"/>
      <c r="C5" s="198"/>
      <c r="D5" s="199"/>
      <c r="E5" s="199"/>
      <c r="F5" s="200"/>
      <c r="G5" s="1"/>
      <c r="H5" s="60"/>
      <c r="I5" s="61"/>
      <c r="J5" s="61"/>
      <c r="K5" s="61"/>
      <c r="L5" s="61"/>
      <c r="M5" s="62"/>
      <c r="O5" s="60"/>
      <c r="P5" s="61"/>
      <c r="Q5" s="61"/>
      <c r="R5" s="61"/>
      <c r="S5" s="61"/>
      <c r="T5" s="62"/>
      <c r="U5" s="1"/>
      <c r="V5" s="60"/>
      <c r="W5" s="61"/>
      <c r="X5" s="61"/>
      <c r="Y5" s="61"/>
      <c r="Z5" s="61"/>
      <c r="AA5" s="62"/>
      <c r="AB5" s="1"/>
      <c r="AC5" s="177"/>
      <c r="AD5" s="178"/>
      <c r="AE5" s="178"/>
      <c r="AF5" s="178"/>
      <c r="AG5" s="178"/>
      <c r="AH5" s="179"/>
      <c r="AI5" s="1"/>
      <c r="AJ5" s="57" t="s">
        <v>12</v>
      </c>
      <c r="AK5" s="58"/>
      <c r="AL5" s="58"/>
      <c r="AM5" s="58"/>
      <c r="AN5" s="58"/>
      <c r="AO5" s="59"/>
      <c r="AP5" s="1"/>
      <c r="AQ5" s="80" t="s">
        <v>13</v>
      </c>
      <c r="AR5" s="81"/>
      <c r="AS5" s="81"/>
      <c r="AT5" s="81"/>
      <c r="AU5" s="81"/>
      <c r="AV5" s="82"/>
      <c r="AW5" s="1"/>
      <c r="AX5" s="1"/>
      <c r="AY5" s="201" t="s">
        <v>14</v>
      </c>
      <c r="AZ5" s="202"/>
      <c r="BA5" s="202"/>
      <c r="BB5" s="202"/>
      <c r="BC5" s="203"/>
      <c r="BD5" s="207"/>
      <c r="BE5" s="1"/>
      <c r="BF5" s="109"/>
      <c r="BG5" s="110"/>
      <c r="BH5" s="110"/>
      <c r="BI5" s="110"/>
      <c r="BJ5" s="110"/>
      <c r="BK5" s="111"/>
      <c r="BL5" s="1"/>
      <c r="BM5" s="212"/>
      <c r="BN5" s="110"/>
      <c r="BO5" s="110"/>
      <c r="BP5" s="110"/>
      <c r="BQ5" s="110"/>
      <c r="BR5" s="110"/>
      <c r="BS5" s="110"/>
      <c r="BT5" s="110"/>
      <c r="BU5" s="110"/>
      <c r="BV5" s="110"/>
      <c r="BW5" s="213"/>
      <c r="BX5" s="1"/>
      <c r="BY5" s="8"/>
      <c r="BZ5" s="9"/>
      <c r="CA5" s="9"/>
      <c r="CB5" s="9"/>
      <c r="CC5" s="9"/>
      <c r="CD5" s="9"/>
      <c r="CE5" s="9"/>
      <c r="CF5" s="9"/>
      <c r="CG5" s="9"/>
      <c r="CH5" s="9"/>
      <c r="CI5" s="10"/>
      <c r="CK5" s="7"/>
    </row>
    <row r="6" spans="1:89" ht="17.25" customHeight="1" thickTop="1" thickBot="1">
      <c r="A6" s="169" t="s">
        <v>15</v>
      </c>
      <c r="B6" s="170"/>
      <c r="C6" s="180"/>
      <c r="D6" s="181"/>
      <c r="E6" s="181"/>
      <c r="F6" s="182"/>
      <c r="G6" s="1"/>
      <c r="H6" s="79"/>
      <c r="I6" s="70"/>
      <c r="J6" s="70"/>
      <c r="K6" s="11"/>
      <c r="L6" s="11"/>
      <c r="M6" s="11"/>
      <c r="O6" s="79" t="s">
        <v>16</v>
      </c>
      <c r="P6" s="70"/>
      <c r="Q6" s="70"/>
      <c r="R6" s="12"/>
      <c r="S6" s="12"/>
      <c r="T6" s="12"/>
      <c r="U6" s="1"/>
      <c r="V6" s="79"/>
      <c r="W6" s="70"/>
      <c r="X6" s="70"/>
      <c r="Y6" s="11"/>
      <c r="Z6" s="11"/>
      <c r="AA6" s="11"/>
      <c r="AB6" s="1"/>
      <c r="AC6" s="79"/>
      <c r="AD6" s="70"/>
      <c r="AE6" s="70"/>
      <c r="AF6" s="11"/>
      <c r="AG6" s="11"/>
      <c r="AH6" s="11"/>
      <c r="AI6" s="1"/>
      <c r="AJ6" s="60"/>
      <c r="AK6" s="61"/>
      <c r="AL6" s="61"/>
      <c r="AM6" s="61"/>
      <c r="AN6" s="61"/>
      <c r="AO6" s="62"/>
      <c r="AP6" s="1"/>
      <c r="AQ6" s="83"/>
      <c r="AR6" s="84"/>
      <c r="AS6" s="84"/>
      <c r="AT6" s="84"/>
      <c r="AU6" s="84"/>
      <c r="AV6" s="85"/>
      <c r="AW6" s="1"/>
      <c r="AX6" s="1"/>
      <c r="AY6" s="204"/>
      <c r="AZ6" s="205"/>
      <c r="BA6" s="205"/>
      <c r="BB6" s="205"/>
      <c r="BC6" s="206"/>
      <c r="BD6" s="208"/>
      <c r="BE6" s="1"/>
      <c r="BF6" s="109"/>
      <c r="BG6" s="110"/>
      <c r="BH6" s="110"/>
      <c r="BI6" s="110"/>
      <c r="BJ6" s="110"/>
      <c r="BK6" s="111"/>
      <c r="BL6" s="1"/>
      <c r="BM6" s="212"/>
      <c r="BN6" s="110"/>
      <c r="BO6" s="110"/>
      <c r="BP6" s="110"/>
      <c r="BQ6" s="110"/>
      <c r="BR6" s="110"/>
      <c r="BS6" s="110"/>
      <c r="BT6" s="110"/>
      <c r="BU6" s="110"/>
      <c r="BV6" s="110"/>
      <c r="BW6" s="213"/>
      <c r="BX6" s="1"/>
      <c r="BY6" s="8"/>
      <c r="BZ6" s="9"/>
      <c r="CA6" s="9"/>
      <c r="CB6" s="9"/>
      <c r="CC6" s="9"/>
      <c r="CD6" s="9"/>
      <c r="CE6" s="9"/>
      <c r="CF6" s="9"/>
      <c r="CG6" s="9"/>
      <c r="CH6" s="9"/>
      <c r="CI6" s="10"/>
      <c r="CK6" s="7"/>
    </row>
    <row r="7" spans="1:89" ht="17.25" customHeight="1" thickTop="1" thickBot="1">
      <c r="A7" s="169" t="s">
        <v>17</v>
      </c>
      <c r="B7" s="170"/>
      <c r="C7" s="180"/>
      <c r="D7" s="181"/>
      <c r="E7" s="181"/>
      <c r="F7" s="182"/>
      <c r="G7" s="1"/>
      <c r="H7" s="43"/>
      <c r="I7" s="42"/>
      <c r="J7" s="42"/>
      <c r="K7" s="11"/>
      <c r="L7" s="11"/>
      <c r="M7" s="11"/>
      <c r="O7" s="43" t="s">
        <v>18</v>
      </c>
      <c r="P7" s="42"/>
      <c r="Q7" s="42"/>
      <c r="R7" s="11"/>
      <c r="S7" s="11"/>
      <c r="T7" s="11"/>
      <c r="U7" s="1"/>
      <c r="V7" s="43"/>
      <c r="W7" s="42"/>
      <c r="X7" s="42"/>
      <c r="Y7" s="11"/>
      <c r="Z7" s="11"/>
      <c r="AA7" s="11"/>
      <c r="AB7" s="1"/>
      <c r="AC7" s="43"/>
      <c r="AD7" s="42"/>
      <c r="AE7" s="42"/>
      <c r="AF7" s="11"/>
      <c r="AG7" s="11"/>
      <c r="AH7" s="11"/>
      <c r="AI7" s="1"/>
      <c r="AJ7" s="13"/>
      <c r="AK7" s="14"/>
      <c r="AL7" s="15"/>
      <c r="AM7" s="11"/>
      <c r="AN7" s="11"/>
      <c r="AO7" s="11"/>
      <c r="AP7" s="1"/>
      <c r="AQ7" s="42" t="str">
        <f>A38</f>
        <v>On Character</v>
      </c>
      <c r="AR7" s="42"/>
      <c r="AS7" s="42"/>
      <c r="AT7" s="42"/>
      <c r="AU7" s="11">
        <f>E61</f>
        <v>0</v>
      </c>
      <c r="AV7" s="11">
        <f>F61</f>
        <v>0</v>
      </c>
      <c r="AW7" s="1"/>
      <c r="AX7" s="1"/>
      <c r="AY7" s="42"/>
      <c r="AZ7" s="42"/>
      <c r="BA7" s="42"/>
      <c r="BB7" s="42"/>
      <c r="BC7" s="42"/>
      <c r="BD7" s="42"/>
      <c r="BE7" s="1"/>
      <c r="BF7" s="109"/>
      <c r="BG7" s="110"/>
      <c r="BH7" s="110"/>
      <c r="BI7" s="110"/>
      <c r="BJ7" s="110"/>
      <c r="BK7" s="111"/>
      <c r="BL7" s="1"/>
      <c r="BM7" s="212"/>
      <c r="BN7" s="110"/>
      <c r="BO7" s="110"/>
      <c r="BP7" s="110"/>
      <c r="BQ7" s="110"/>
      <c r="BR7" s="110"/>
      <c r="BS7" s="110"/>
      <c r="BT7" s="110"/>
      <c r="BU7" s="110"/>
      <c r="BV7" s="110"/>
      <c r="BW7" s="213"/>
      <c r="BX7" s="1"/>
      <c r="BY7" s="8"/>
      <c r="BZ7" s="9"/>
      <c r="CA7" s="9"/>
      <c r="CB7" s="9"/>
      <c r="CC7" s="9"/>
      <c r="CD7" s="9"/>
      <c r="CE7" s="9"/>
      <c r="CF7" s="9"/>
      <c r="CG7" s="9"/>
      <c r="CH7" s="9"/>
      <c r="CI7" s="10"/>
      <c r="CK7" s="7"/>
    </row>
    <row r="8" spans="1:89" ht="15.75" customHeight="1" thickBot="1">
      <c r="A8" s="169" t="s">
        <v>19</v>
      </c>
      <c r="B8" s="170"/>
      <c r="C8" s="171"/>
      <c r="D8" s="43"/>
      <c r="E8" s="43"/>
      <c r="F8" s="172"/>
      <c r="G8" s="1"/>
      <c r="H8" s="79"/>
      <c r="I8" s="70"/>
      <c r="J8" s="70"/>
      <c r="K8" s="16"/>
      <c r="L8" s="12"/>
      <c r="M8" s="12"/>
      <c r="O8" s="79" t="s">
        <v>20</v>
      </c>
      <c r="P8" s="70"/>
      <c r="Q8" s="70"/>
      <c r="R8" s="12"/>
      <c r="S8" s="12"/>
      <c r="T8" s="12"/>
      <c r="U8" s="1"/>
      <c r="V8" s="79"/>
      <c r="W8" s="70"/>
      <c r="X8" s="70"/>
      <c r="Y8" s="16"/>
      <c r="Z8" s="12"/>
      <c r="AA8" s="12"/>
      <c r="AB8" s="1"/>
      <c r="AC8" s="79"/>
      <c r="AD8" s="70"/>
      <c r="AE8" s="70"/>
      <c r="AF8" s="16"/>
      <c r="AG8" s="12"/>
      <c r="AH8" s="12"/>
      <c r="AI8" s="1"/>
      <c r="AJ8" s="13"/>
      <c r="AK8" s="14"/>
      <c r="AL8" s="15"/>
      <c r="AM8" s="11"/>
      <c r="AN8" s="11"/>
      <c r="AO8" s="11"/>
      <c r="AP8" s="1"/>
      <c r="AQ8" s="42" t="str">
        <f>A63</f>
        <v>Backpack 1</v>
      </c>
      <c r="AR8" s="42"/>
      <c r="AS8" s="42"/>
      <c r="AT8" s="42"/>
      <c r="AU8" s="11">
        <f>E87</f>
        <v>0</v>
      </c>
      <c r="AV8" s="11">
        <f>F87</f>
        <v>0</v>
      </c>
      <c r="AW8" s="1"/>
      <c r="AX8" s="1"/>
      <c r="AY8" s="42"/>
      <c r="AZ8" s="42"/>
      <c r="BA8" s="42"/>
      <c r="BB8" s="42"/>
      <c r="BC8" s="42"/>
      <c r="BD8" s="42"/>
      <c r="BE8" s="1"/>
      <c r="BF8" s="109"/>
      <c r="BG8" s="110"/>
      <c r="BH8" s="110"/>
      <c r="BI8" s="110"/>
      <c r="BJ8" s="110"/>
      <c r="BK8" s="111"/>
      <c r="BL8" s="1"/>
      <c r="BM8" s="212"/>
      <c r="BN8" s="110"/>
      <c r="BO8" s="110"/>
      <c r="BP8" s="110"/>
      <c r="BQ8" s="110"/>
      <c r="BR8" s="110"/>
      <c r="BS8" s="110"/>
      <c r="BT8" s="110"/>
      <c r="BU8" s="110"/>
      <c r="BV8" s="110"/>
      <c r="BW8" s="213"/>
      <c r="BX8" s="1"/>
      <c r="BY8" s="8"/>
      <c r="BZ8" s="9"/>
      <c r="CA8" s="9"/>
      <c r="CB8" s="9"/>
      <c r="CC8" s="9"/>
      <c r="CD8" s="9"/>
      <c r="CE8" s="9"/>
      <c r="CF8" s="9"/>
      <c r="CG8" s="9"/>
      <c r="CH8" s="9"/>
      <c r="CI8" s="10"/>
      <c r="CK8" s="7"/>
    </row>
    <row r="9" spans="1:89" ht="16.5" thickBot="1">
      <c r="A9" s="169" t="s">
        <v>21</v>
      </c>
      <c r="B9" s="170"/>
      <c r="C9" s="171"/>
      <c r="D9" s="43"/>
      <c r="E9" s="43"/>
      <c r="F9" s="172"/>
      <c r="G9" s="1"/>
      <c r="H9" s="43"/>
      <c r="I9" s="42"/>
      <c r="J9" s="42"/>
      <c r="K9" s="11"/>
      <c r="L9" s="11"/>
      <c r="M9" s="11"/>
      <c r="O9" s="43" t="s">
        <v>22</v>
      </c>
      <c r="P9" s="42"/>
      <c r="Q9" s="42"/>
      <c r="R9" s="11"/>
      <c r="S9" s="11"/>
      <c r="T9" s="11"/>
      <c r="U9" s="1"/>
      <c r="V9" s="43"/>
      <c r="W9" s="42"/>
      <c r="X9" s="42"/>
      <c r="Y9" s="11"/>
      <c r="Z9" s="11"/>
      <c r="AA9" s="11"/>
      <c r="AB9" s="1"/>
      <c r="AC9" s="43"/>
      <c r="AD9" s="42"/>
      <c r="AE9" s="42"/>
      <c r="AF9" s="11"/>
      <c r="AG9" s="11"/>
      <c r="AH9" s="11"/>
      <c r="AI9" s="1"/>
      <c r="AJ9" s="13"/>
      <c r="AK9" s="14"/>
      <c r="AL9" s="15"/>
      <c r="AM9" s="11"/>
      <c r="AN9" s="11"/>
      <c r="AO9" s="11"/>
      <c r="AP9" s="1"/>
      <c r="AQ9" s="42" t="str">
        <f>A89</f>
        <v>On Backpack 1</v>
      </c>
      <c r="AR9" s="42"/>
      <c r="AS9" s="42"/>
      <c r="AT9" s="42"/>
      <c r="AU9" s="11">
        <f>E100</f>
        <v>0</v>
      </c>
      <c r="AV9" s="11">
        <f>F100</f>
        <v>0</v>
      </c>
      <c r="AW9" s="1"/>
      <c r="AX9" s="1"/>
      <c r="AY9" s="42"/>
      <c r="AZ9" s="42"/>
      <c r="BA9" s="42"/>
      <c r="BB9" s="42"/>
      <c r="BC9" s="42"/>
      <c r="BD9" s="42"/>
      <c r="BE9" s="1"/>
      <c r="BF9" s="109"/>
      <c r="BG9" s="110"/>
      <c r="BH9" s="110"/>
      <c r="BI9" s="110"/>
      <c r="BJ9" s="110"/>
      <c r="BK9" s="111"/>
      <c r="BL9" s="1"/>
      <c r="BM9" s="212"/>
      <c r="BN9" s="110"/>
      <c r="BO9" s="110"/>
      <c r="BP9" s="110"/>
      <c r="BQ9" s="110"/>
      <c r="BR9" s="110"/>
      <c r="BS9" s="110"/>
      <c r="BT9" s="110"/>
      <c r="BU9" s="110"/>
      <c r="BV9" s="110"/>
      <c r="BW9" s="213"/>
      <c r="BX9" s="1"/>
      <c r="BY9" s="8"/>
      <c r="BZ9" s="9"/>
      <c r="CA9" s="9"/>
      <c r="CB9" s="9"/>
      <c r="CC9" s="9"/>
      <c r="CD9" s="9"/>
      <c r="CE9" s="9"/>
      <c r="CF9" s="9"/>
      <c r="CG9" s="9"/>
      <c r="CH9" s="9"/>
      <c r="CI9" s="10"/>
      <c r="CK9" s="7"/>
    </row>
    <row r="10" spans="1:89" ht="15.75" customHeight="1" thickBot="1">
      <c r="A10" s="17" t="s">
        <v>23</v>
      </c>
      <c r="B10" s="18"/>
      <c r="C10" s="193"/>
      <c r="D10" s="194"/>
      <c r="E10" s="194"/>
      <c r="F10" s="195"/>
      <c r="G10" s="1"/>
      <c r="H10" s="48"/>
      <c r="I10" s="44"/>
      <c r="J10" s="44"/>
      <c r="K10" s="19"/>
      <c r="L10" s="12"/>
      <c r="M10" s="12"/>
      <c r="O10" s="79" t="s">
        <v>24</v>
      </c>
      <c r="P10" s="70"/>
      <c r="Q10" s="70"/>
      <c r="R10" s="12"/>
      <c r="S10" s="12"/>
      <c r="T10" s="12"/>
      <c r="U10" s="1"/>
      <c r="V10" s="48"/>
      <c r="W10" s="44"/>
      <c r="X10" s="44"/>
      <c r="Y10" s="19"/>
      <c r="Z10" s="12"/>
      <c r="AA10" s="12"/>
      <c r="AB10" s="1"/>
      <c r="AC10" s="48"/>
      <c r="AD10" s="44"/>
      <c r="AE10" s="44"/>
      <c r="AF10" s="19"/>
      <c r="AG10" s="12"/>
      <c r="AH10" s="12"/>
      <c r="AI10" s="1"/>
      <c r="AJ10" s="13"/>
      <c r="AK10" s="14"/>
      <c r="AL10" s="15"/>
      <c r="AM10" s="11"/>
      <c r="AN10" s="11"/>
      <c r="AO10" s="11"/>
      <c r="AP10" s="1"/>
      <c r="AQ10" s="42" t="str">
        <f>AJ35</f>
        <v>Bandolier 1</v>
      </c>
      <c r="AR10" s="42"/>
      <c r="AS10" s="42"/>
      <c r="AT10" s="42"/>
      <c r="AU10" s="11">
        <f>AN46</f>
        <v>0</v>
      </c>
      <c r="AV10" s="11">
        <f>AO46</f>
        <v>0</v>
      </c>
      <c r="AW10" s="1"/>
      <c r="AX10" s="1"/>
      <c r="AY10" s="42"/>
      <c r="AZ10" s="42"/>
      <c r="BA10" s="42"/>
      <c r="BB10" s="42"/>
      <c r="BC10" s="42"/>
      <c r="BD10" s="42"/>
      <c r="BE10" s="1"/>
      <c r="BF10" s="109"/>
      <c r="BG10" s="110"/>
      <c r="BH10" s="110"/>
      <c r="BI10" s="110"/>
      <c r="BJ10" s="110"/>
      <c r="BK10" s="111"/>
      <c r="BL10" s="1"/>
      <c r="BM10" s="212"/>
      <c r="BN10" s="110"/>
      <c r="BO10" s="110"/>
      <c r="BP10" s="110"/>
      <c r="BQ10" s="110"/>
      <c r="BR10" s="110"/>
      <c r="BS10" s="110"/>
      <c r="BT10" s="110"/>
      <c r="BU10" s="110"/>
      <c r="BV10" s="110"/>
      <c r="BW10" s="213"/>
      <c r="BX10" s="1"/>
      <c r="BY10" s="8"/>
      <c r="BZ10" s="9"/>
      <c r="CA10" s="9"/>
      <c r="CB10" s="9"/>
      <c r="CC10" s="9"/>
      <c r="CD10" s="9"/>
      <c r="CE10" s="9"/>
      <c r="CF10" s="9"/>
      <c r="CG10" s="9"/>
      <c r="CH10" s="9"/>
      <c r="CI10" s="10"/>
      <c r="CK10" s="5"/>
    </row>
    <row r="11" spans="1:89" ht="16.5" thickBot="1">
      <c r="A11" s="17" t="s">
        <v>25</v>
      </c>
      <c r="B11" s="18"/>
      <c r="C11" s="190"/>
      <c r="D11" s="191"/>
      <c r="E11" s="191"/>
      <c r="F11" s="192"/>
      <c r="G11" s="1"/>
      <c r="H11" s="48"/>
      <c r="I11" s="44"/>
      <c r="J11" s="44"/>
      <c r="K11" s="19"/>
      <c r="L11" s="12"/>
      <c r="M11" s="12"/>
      <c r="O11" s="79" t="s">
        <v>26</v>
      </c>
      <c r="P11" s="70"/>
      <c r="Q11" s="70"/>
      <c r="R11" s="12"/>
      <c r="S11" s="12"/>
      <c r="T11" s="12"/>
      <c r="U11" s="1"/>
      <c r="V11" s="48"/>
      <c r="W11" s="44"/>
      <c r="X11" s="44"/>
      <c r="Y11" s="19"/>
      <c r="Z11" s="12"/>
      <c r="AA11" s="12"/>
      <c r="AB11" s="1"/>
      <c r="AC11" s="48"/>
      <c r="AD11" s="44"/>
      <c r="AE11" s="44"/>
      <c r="AF11" s="19"/>
      <c r="AG11" s="12"/>
      <c r="AH11" s="12"/>
      <c r="AI11" s="1"/>
      <c r="AJ11" s="13"/>
      <c r="AK11" s="14"/>
      <c r="AL11" s="15"/>
      <c r="AM11" s="11"/>
      <c r="AN11" s="11"/>
      <c r="AO11" s="11"/>
      <c r="AP11" s="1"/>
      <c r="AQ11" s="42" t="str">
        <f>A102</f>
        <v>Backpack 2</v>
      </c>
      <c r="AR11" s="42"/>
      <c r="AS11" s="42"/>
      <c r="AT11" s="42"/>
      <c r="AU11" s="11">
        <f>E113</f>
        <v>0</v>
      </c>
      <c r="AV11" s="11">
        <f>F113</f>
        <v>0</v>
      </c>
      <c r="AW11" s="1"/>
      <c r="AX11" s="1"/>
      <c r="AY11" s="42"/>
      <c r="AZ11" s="42"/>
      <c r="BA11" s="42"/>
      <c r="BB11" s="42"/>
      <c r="BC11" s="42"/>
      <c r="BD11" s="42"/>
      <c r="BE11" s="1"/>
      <c r="BF11" s="109"/>
      <c r="BG11" s="110"/>
      <c r="BH11" s="110"/>
      <c r="BI11" s="110"/>
      <c r="BJ11" s="110"/>
      <c r="BK11" s="111"/>
      <c r="BL11" s="1"/>
      <c r="BM11" s="212"/>
      <c r="BN11" s="110"/>
      <c r="BO11" s="110"/>
      <c r="BP11" s="110"/>
      <c r="BQ11" s="110"/>
      <c r="BR11" s="110"/>
      <c r="BS11" s="110"/>
      <c r="BT11" s="110"/>
      <c r="BU11" s="110"/>
      <c r="BV11" s="110"/>
      <c r="BW11" s="213"/>
      <c r="BX11" s="1"/>
      <c r="BY11" s="8"/>
      <c r="BZ11" s="9"/>
      <c r="CA11" s="9"/>
      <c r="CB11" s="9"/>
      <c r="CC11" s="9"/>
      <c r="CD11" s="9"/>
      <c r="CE11" s="9"/>
      <c r="CF11" s="9"/>
      <c r="CG11" s="9"/>
      <c r="CH11" s="9"/>
      <c r="CI11" s="10"/>
      <c r="CK11" s="7"/>
    </row>
    <row r="12" spans="1:89" ht="16.5" customHeight="1" thickBot="1">
      <c r="A12" s="17" t="s">
        <v>27</v>
      </c>
      <c r="B12" s="18"/>
      <c r="C12" s="158"/>
      <c r="D12" s="159"/>
      <c r="E12" s="159"/>
      <c r="F12" s="160"/>
      <c r="G12" s="1"/>
      <c r="H12" s="53"/>
      <c r="I12" s="52"/>
      <c r="J12" s="52"/>
      <c r="K12" s="11"/>
      <c r="L12" s="12"/>
      <c r="M12" s="12"/>
      <c r="O12" s="53"/>
      <c r="P12" s="52"/>
      <c r="Q12" s="52"/>
      <c r="R12" s="11"/>
      <c r="S12" s="12"/>
      <c r="T12" s="12"/>
      <c r="U12" s="1"/>
      <c r="V12" s="53"/>
      <c r="W12" s="52"/>
      <c r="X12" s="52"/>
      <c r="Y12" s="11"/>
      <c r="Z12" s="12"/>
      <c r="AA12" s="12"/>
      <c r="AB12" s="1"/>
      <c r="AC12" s="53"/>
      <c r="AD12" s="52"/>
      <c r="AE12" s="52"/>
      <c r="AF12" s="11"/>
      <c r="AG12" s="12"/>
      <c r="AH12" s="12"/>
      <c r="AI12" s="1"/>
      <c r="AJ12" s="13"/>
      <c r="AK12" s="14"/>
      <c r="AL12" s="15"/>
      <c r="AM12" s="11"/>
      <c r="AN12" s="11"/>
      <c r="AO12" s="11"/>
      <c r="AP12" s="1"/>
      <c r="AQ12" s="43" t="str">
        <f>AJ5</f>
        <v>Weapons and Ammo</v>
      </c>
      <c r="AR12" s="42"/>
      <c r="AS12" s="42"/>
      <c r="AT12" s="42"/>
      <c r="AU12" s="20">
        <f>AN24</f>
        <v>0</v>
      </c>
      <c r="AV12" s="20">
        <f>AO24</f>
        <v>0</v>
      </c>
      <c r="AW12" s="1"/>
      <c r="AX12" s="1"/>
      <c r="AY12" s="42"/>
      <c r="AZ12" s="42"/>
      <c r="BA12" s="42"/>
      <c r="BB12" s="42"/>
      <c r="BC12" s="42"/>
      <c r="BD12" s="42"/>
      <c r="BE12" s="1"/>
      <c r="BF12" s="109"/>
      <c r="BG12" s="110"/>
      <c r="BH12" s="110"/>
      <c r="BI12" s="110"/>
      <c r="BJ12" s="110"/>
      <c r="BK12" s="111"/>
      <c r="BL12" s="1"/>
      <c r="BM12" s="212"/>
      <c r="BN12" s="110"/>
      <c r="BO12" s="110"/>
      <c r="BP12" s="110"/>
      <c r="BQ12" s="110"/>
      <c r="BR12" s="110"/>
      <c r="BS12" s="110"/>
      <c r="BT12" s="110"/>
      <c r="BU12" s="110"/>
      <c r="BV12" s="110"/>
      <c r="BW12" s="213"/>
      <c r="BX12" s="1"/>
      <c r="BY12" s="8"/>
      <c r="BZ12" s="9"/>
      <c r="CA12" s="9"/>
      <c r="CB12" s="9"/>
      <c r="CC12" s="9"/>
      <c r="CD12" s="9"/>
      <c r="CE12" s="9"/>
      <c r="CF12" s="9"/>
      <c r="CG12" s="9"/>
      <c r="CH12" s="9"/>
      <c r="CI12" s="10"/>
      <c r="CK12" s="7"/>
    </row>
    <row r="13" spans="1:89" ht="16.5" customHeight="1" thickBot="1">
      <c r="A13" s="169" t="s">
        <v>28</v>
      </c>
      <c r="B13" s="170"/>
      <c r="C13" s="171"/>
      <c r="D13" s="43"/>
      <c r="E13" s="43"/>
      <c r="F13" s="172"/>
      <c r="G13" s="1"/>
      <c r="H13" s="79"/>
      <c r="I13" s="70"/>
      <c r="J13" s="70"/>
      <c r="K13" s="12"/>
      <c r="L13" s="12"/>
      <c r="M13" s="12"/>
      <c r="O13" s="53"/>
      <c r="P13" s="52"/>
      <c r="Q13" s="52"/>
      <c r="R13" s="12"/>
      <c r="S13" s="12"/>
      <c r="T13" s="12"/>
      <c r="U13" s="1"/>
      <c r="V13" s="79"/>
      <c r="W13" s="70"/>
      <c r="X13" s="70"/>
      <c r="Y13" s="12"/>
      <c r="Z13" s="12"/>
      <c r="AA13" s="12"/>
      <c r="AB13" s="1"/>
      <c r="AC13" s="45" t="s">
        <v>29</v>
      </c>
      <c r="AD13" s="46"/>
      <c r="AE13" s="46"/>
      <c r="AF13" s="47"/>
      <c r="AG13" s="21">
        <f t="array" ref="AG13">SUM(AF6:AF12*AG6:AG12)</f>
        <v>0</v>
      </c>
      <c r="AH13" s="21">
        <f t="array" ref="AH13">SUM(AF6:AF12*AH6:AH12)</f>
        <v>0</v>
      </c>
      <c r="AI13" s="1"/>
      <c r="AJ13" s="13"/>
      <c r="AK13" s="14"/>
      <c r="AL13" s="15"/>
      <c r="AM13" s="11"/>
      <c r="AN13" s="11"/>
      <c r="AO13" s="11"/>
      <c r="AP13" s="1"/>
      <c r="AQ13" s="42" t="str">
        <f>AJ26</f>
        <v>Armor and Shields</v>
      </c>
      <c r="AR13" s="42"/>
      <c r="AS13" s="42"/>
      <c r="AT13" s="42"/>
      <c r="AU13" s="20">
        <f>AN33</f>
        <v>0</v>
      </c>
      <c r="AV13" s="20">
        <f>AO33</f>
        <v>0</v>
      </c>
      <c r="AW13" s="1"/>
      <c r="AX13" s="1"/>
      <c r="AY13" s="42"/>
      <c r="AZ13" s="42"/>
      <c r="BA13" s="42"/>
      <c r="BB13" s="42"/>
      <c r="BC13" s="42"/>
      <c r="BD13" s="42"/>
      <c r="BE13" s="1"/>
      <c r="BF13" s="109"/>
      <c r="BG13" s="110"/>
      <c r="BH13" s="110"/>
      <c r="BI13" s="110"/>
      <c r="BJ13" s="110"/>
      <c r="BK13" s="111"/>
      <c r="BL13" s="1"/>
      <c r="BM13" s="212"/>
      <c r="BN13" s="110"/>
      <c r="BO13" s="110"/>
      <c r="BP13" s="110"/>
      <c r="BQ13" s="110"/>
      <c r="BR13" s="110"/>
      <c r="BS13" s="110"/>
      <c r="BT13" s="110"/>
      <c r="BU13" s="110"/>
      <c r="BV13" s="110"/>
      <c r="BW13" s="213"/>
      <c r="BX13" s="1"/>
      <c r="BY13" s="8"/>
      <c r="BZ13" s="9"/>
      <c r="CA13" s="9"/>
      <c r="CB13" s="9"/>
      <c r="CC13" s="9"/>
      <c r="CD13" s="9"/>
      <c r="CE13" s="9"/>
      <c r="CF13" s="9"/>
      <c r="CG13" s="9"/>
      <c r="CH13" s="9"/>
      <c r="CI13" s="10"/>
      <c r="CK13" s="7"/>
    </row>
    <row r="14" spans="1:89" ht="16.5" customHeight="1" thickTop="1" thickBot="1">
      <c r="A14" s="169" t="s">
        <v>30</v>
      </c>
      <c r="B14" s="170"/>
      <c r="C14" s="171"/>
      <c r="D14" s="43"/>
      <c r="E14" s="43"/>
      <c r="F14" s="172"/>
      <c r="G14" s="1"/>
      <c r="H14" s="79"/>
      <c r="I14" s="70"/>
      <c r="J14" s="70"/>
      <c r="K14" s="12"/>
      <c r="L14" s="12"/>
      <c r="M14" s="12"/>
      <c r="O14" s="53"/>
      <c r="P14" s="52"/>
      <c r="Q14" s="52"/>
      <c r="R14" s="12"/>
      <c r="S14" s="12"/>
      <c r="T14" s="12"/>
      <c r="U14" s="1"/>
      <c r="V14" s="79"/>
      <c r="W14" s="70"/>
      <c r="X14" s="70"/>
      <c r="Y14" s="12"/>
      <c r="Z14" s="12"/>
      <c r="AA14" s="12"/>
      <c r="AB14" s="1"/>
      <c r="AC14" s="174" t="s">
        <v>31</v>
      </c>
      <c r="AD14" s="175"/>
      <c r="AE14" s="175"/>
      <c r="AF14" s="175"/>
      <c r="AG14" s="175"/>
      <c r="AH14" s="176"/>
      <c r="AI14" s="1"/>
      <c r="AJ14" s="13"/>
      <c r="AK14" s="14"/>
      <c r="AL14" s="15"/>
      <c r="AM14" s="11"/>
      <c r="AN14" s="11"/>
      <c r="AO14" s="11"/>
      <c r="AP14" s="1"/>
      <c r="AQ14" s="52"/>
      <c r="AR14" s="52"/>
      <c r="AS14" s="52"/>
      <c r="AT14" s="52"/>
      <c r="AU14" s="11"/>
      <c r="AV14" s="11"/>
      <c r="AW14" s="1"/>
      <c r="AX14" s="1"/>
      <c r="AY14" s="42"/>
      <c r="AZ14" s="42"/>
      <c r="BA14" s="42"/>
      <c r="BB14" s="42"/>
      <c r="BC14" s="42"/>
      <c r="BD14" s="42"/>
      <c r="BE14" s="1"/>
      <c r="BF14" s="109"/>
      <c r="BG14" s="110"/>
      <c r="BH14" s="110"/>
      <c r="BI14" s="110"/>
      <c r="BJ14" s="110"/>
      <c r="BK14" s="111"/>
      <c r="BL14" s="1"/>
      <c r="BM14" s="212"/>
      <c r="BN14" s="110"/>
      <c r="BO14" s="110"/>
      <c r="BP14" s="110"/>
      <c r="BQ14" s="110"/>
      <c r="BR14" s="110"/>
      <c r="BS14" s="110"/>
      <c r="BT14" s="110"/>
      <c r="BU14" s="110"/>
      <c r="BV14" s="110"/>
      <c r="BW14" s="213"/>
      <c r="BX14" s="1"/>
      <c r="BY14" s="8"/>
      <c r="BZ14" s="9"/>
      <c r="CA14" s="9"/>
      <c r="CB14" s="9"/>
      <c r="CC14" s="9"/>
      <c r="CD14" s="9"/>
      <c r="CE14" s="9"/>
      <c r="CF14" s="9"/>
      <c r="CG14" s="9"/>
      <c r="CH14" s="9"/>
      <c r="CI14" s="10"/>
      <c r="CK14" s="7"/>
    </row>
    <row r="15" spans="1:89" ht="16.5" customHeight="1" thickBot="1">
      <c r="A15" s="169" t="s">
        <v>32</v>
      </c>
      <c r="B15" s="170"/>
      <c r="C15" s="180"/>
      <c r="D15" s="181"/>
      <c r="E15" s="181"/>
      <c r="F15" s="182"/>
      <c r="G15" s="1"/>
      <c r="H15" s="42"/>
      <c r="I15" s="42"/>
      <c r="J15" s="42"/>
      <c r="K15" s="11"/>
      <c r="L15" s="11"/>
      <c r="M15" s="11"/>
      <c r="O15" s="42"/>
      <c r="P15" s="42"/>
      <c r="Q15" s="42"/>
      <c r="R15" s="11"/>
      <c r="S15" s="11"/>
      <c r="T15" s="11"/>
      <c r="U15" s="1"/>
      <c r="V15" s="42"/>
      <c r="W15" s="42"/>
      <c r="X15" s="42"/>
      <c r="Y15" s="11"/>
      <c r="Z15" s="11"/>
      <c r="AA15" s="11"/>
      <c r="AB15" s="1"/>
      <c r="AC15" s="177"/>
      <c r="AD15" s="178"/>
      <c r="AE15" s="178"/>
      <c r="AF15" s="178"/>
      <c r="AG15" s="178"/>
      <c r="AH15" s="179"/>
      <c r="AI15" s="1"/>
      <c r="AJ15" s="13"/>
      <c r="AK15" s="14"/>
      <c r="AL15" s="15"/>
      <c r="AM15" s="11"/>
      <c r="AN15" s="11"/>
      <c r="AO15" s="11"/>
      <c r="AP15" s="1"/>
      <c r="AQ15" s="41" t="s">
        <v>29</v>
      </c>
      <c r="AR15" s="41"/>
      <c r="AS15" s="189"/>
      <c r="AT15" s="189"/>
      <c r="AU15" s="22">
        <f>SUM(AU7:AU14)</f>
        <v>0</v>
      </c>
      <c r="AV15" s="22">
        <f>SUM(AV7:AV14)</f>
        <v>0</v>
      </c>
      <c r="AW15" s="1"/>
      <c r="AX15" s="1"/>
      <c r="AY15" s="42"/>
      <c r="AZ15" s="42"/>
      <c r="BA15" s="42"/>
      <c r="BB15" s="42"/>
      <c r="BC15" s="42"/>
      <c r="BD15" s="42"/>
      <c r="BE15" s="1"/>
      <c r="BF15" s="109"/>
      <c r="BG15" s="110"/>
      <c r="BH15" s="110"/>
      <c r="BI15" s="110"/>
      <c r="BJ15" s="110"/>
      <c r="BK15" s="111"/>
      <c r="BL15" s="1"/>
      <c r="BM15" s="212"/>
      <c r="BN15" s="110"/>
      <c r="BO15" s="110"/>
      <c r="BP15" s="110"/>
      <c r="BQ15" s="110"/>
      <c r="BR15" s="110"/>
      <c r="BS15" s="110"/>
      <c r="BT15" s="110"/>
      <c r="BU15" s="110"/>
      <c r="BV15" s="110"/>
      <c r="BW15" s="213"/>
      <c r="BX15" s="1"/>
      <c r="BY15" s="8"/>
      <c r="BZ15" s="9"/>
      <c r="CA15" s="9"/>
      <c r="CB15" s="9"/>
      <c r="CC15" s="9"/>
      <c r="CD15" s="9"/>
      <c r="CE15" s="9"/>
      <c r="CF15" s="9"/>
      <c r="CG15" s="9"/>
      <c r="CH15" s="9"/>
      <c r="CI15" s="10"/>
      <c r="CK15" s="7"/>
    </row>
    <row r="16" spans="1:89" ht="16.5" customHeight="1" thickTop="1" thickBot="1">
      <c r="A16" s="169" t="s">
        <v>33</v>
      </c>
      <c r="B16" s="170"/>
      <c r="C16" s="180"/>
      <c r="D16" s="181"/>
      <c r="E16" s="181"/>
      <c r="F16" s="182"/>
      <c r="G16" s="1"/>
      <c r="H16" s="45" t="s">
        <v>29</v>
      </c>
      <c r="I16" s="46"/>
      <c r="J16" s="46"/>
      <c r="K16" s="47"/>
      <c r="L16" s="21">
        <f t="array" ref="L16">SUM(K6:K15*L6:L15)</f>
        <v>0</v>
      </c>
      <c r="M16" s="21">
        <f t="array" ref="M16">SUM(K6:K15*M6:M15)</f>
        <v>0</v>
      </c>
      <c r="O16" s="41" t="s">
        <v>29</v>
      </c>
      <c r="P16" s="41"/>
      <c r="Q16" s="41"/>
      <c r="R16" s="41"/>
      <c r="S16" s="21">
        <f>T7/10+T8/2+T9+T10*10+T6/100</f>
        <v>0</v>
      </c>
      <c r="T16" s="21">
        <f>SUM(T6:T14)/50</f>
        <v>0</v>
      </c>
      <c r="U16" s="1"/>
      <c r="V16" s="48"/>
      <c r="W16" s="44"/>
      <c r="X16" s="44"/>
      <c r="Y16" s="19"/>
      <c r="Z16" s="12"/>
      <c r="AA16" s="12"/>
      <c r="AB16" s="1"/>
      <c r="AC16" s="79"/>
      <c r="AD16" s="70"/>
      <c r="AE16" s="70"/>
      <c r="AF16" s="11"/>
      <c r="AG16" s="11"/>
      <c r="AH16" s="11"/>
      <c r="AI16" s="1"/>
      <c r="AJ16" s="13"/>
      <c r="AK16" s="14"/>
      <c r="AL16" s="15"/>
      <c r="AM16" s="11"/>
      <c r="AN16" s="11"/>
      <c r="AO16" s="11"/>
      <c r="AP16" s="1"/>
      <c r="AQ16" s="187" t="s">
        <v>34</v>
      </c>
      <c r="AR16" s="187"/>
      <c r="AS16" s="183"/>
      <c r="AT16" s="184"/>
      <c r="AU16" s="183">
        <f>15*AS16</f>
        <v>0</v>
      </c>
      <c r="AV16" s="184"/>
      <c r="AW16" s="1"/>
      <c r="AX16" s="1"/>
      <c r="AY16" s="42"/>
      <c r="AZ16" s="42"/>
      <c r="BA16" s="42"/>
      <c r="BB16" s="42"/>
      <c r="BC16" s="42"/>
      <c r="BD16" s="42"/>
      <c r="BE16" s="1"/>
      <c r="BF16" s="109"/>
      <c r="BG16" s="110"/>
      <c r="BH16" s="110"/>
      <c r="BI16" s="110"/>
      <c r="BJ16" s="110"/>
      <c r="BK16" s="111"/>
      <c r="BL16" s="1"/>
      <c r="BM16" s="212"/>
      <c r="BN16" s="110"/>
      <c r="BO16" s="110"/>
      <c r="BP16" s="110"/>
      <c r="BQ16" s="110"/>
      <c r="BR16" s="110"/>
      <c r="BS16" s="110"/>
      <c r="BT16" s="110"/>
      <c r="BU16" s="110"/>
      <c r="BV16" s="110"/>
      <c r="BW16" s="213"/>
      <c r="BX16" s="1"/>
      <c r="BY16" s="8"/>
      <c r="BZ16" s="9"/>
      <c r="CA16" s="9"/>
      <c r="CB16" s="9"/>
      <c r="CC16" s="9"/>
      <c r="CD16" s="9"/>
      <c r="CE16" s="9"/>
      <c r="CF16" s="9"/>
      <c r="CG16" s="9"/>
      <c r="CH16" s="9"/>
      <c r="CI16" s="10"/>
      <c r="CK16" s="23"/>
    </row>
    <row r="17" spans="1:89" ht="16.5" customHeight="1" thickBot="1">
      <c r="A17" s="169" t="s">
        <v>35</v>
      </c>
      <c r="B17" s="170"/>
      <c r="C17" s="180"/>
      <c r="D17" s="181"/>
      <c r="E17" s="181"/>
      <c r="F17" s="182"/>
      <c r="G17" s="1"/>
      <c r="U17" s="1"/>
      <c r="V17" s="53"/>
      <c r="W17" s="52"/>
      <c r="X17" s="52"/>
      <c r="Y17" s="11"/>
      <c r="Z17" s="12"/>
      <c r="AA17" s="12"/>
      <c r="AB17" s="1"/>
      <c r="AC17" s="43"/>
      <c r="AD17" s="42"/>
      <c r="AE17" s="42"/>
      <c r="AF17" s="11"/>
      <c r="AG17" s="11"/>
      <c r="AH17" s="11"/>
      <c r="AI17" s="1"/>
      <c r="AJ17" s="13"/>
      <c r="AK17" s="14"/>
      <c r="AL17" s="15"/>
      <c r="AM17" s="11"/>
      <c r="AN17" s="11"/>
      <c r="AO17" s="11"/>
      <c r="AP17" s="1"/>
      <c r="AQ17" s="188"/>
      <c r="AR17" s="188"/>
      <c r="AS17" s="185"/>
      <c r="AT17" s="186"/>
      <c r="AU17" s="185"/>
      <c r="AV17" s="186"/>
      <c r="AW17" s="1"/>
      <c r="AX17" s="1"/>
      <c r="AY17" s="74"/>
      <c r="AZ17" s="50"/>
      <c r="BA17" s="51"/>
      <c r="BB17" s="74"/>
      <c r="BC17" s="50"/>
      <c r="BD17" s="51"/>
      <c r="BE17" s="1"/>
      <c r="BF17" s="109"/>
      <c r="BG17" s="110"/>
      <c r="BH17" s="110"/>
      <c r="BI17" s="110"/>
      <c r="BJ17" s="110"/>
      <c r="BK17" s="111"/>
      <c r="BL17" s="1"/>
      <c r="BM17" s="212"/>
      <c r="BN17" s="110"/>
      <c r="BO17" s="110"/>
      <c r="BP17" s="110"/>
      <c r="BQ17" s="110"/>
      <c r="BR17" s="110"/>
      <c r="BS17" s="110"/>
      <c r="BT17" s="110"/>
      <c r="BU17" s="110"/>
      <c r="BV17" s="110"/>
      <c r="BW17" s="213"/>
      <c r="BX17" s="1"/>
      <c r="BY17" s="8"/>
      <c r="BZ17" s="9"/>
      <c r="CA17" s="9"/>
      <c r="CB17" s="9"/>
      <c r="CC17" s="9"/>
      <c r="CD17" s="9"/>
      <c r="CE17" s="9"/>
      <c r="CF17" s="9"/>
      <c r="CG17" s="9"/>
      <c r="CH17" s="9"/>
      <c r="CI17" s="10"/>
      <c r="CK17" s="7"/>
    </row>
    <row r="18" spans="1:89" ht="15" customHeight="1" thickTop="1" thickBot="1">
      <c r="A18" s="169" t="s">
        <v>36</v>
      </c>
      <c r="B18" s="170"/>
      <c r="C18" s="180"/>
      <c r="D18" s="181"/>
      <c r="E18" s="181"/>
      <c r="F18" s="182"/>
      <c r="G18" s="1"/>
      <c r="H18" s="57" t="s">
        <v>37</v>
      </c>
      <c r="I18" s="58"/>
      <c r="J18" s="58"/>
      <c r="K18" s="58"/>
      <c r="L18" s="58"/>
      <c r="M18" s="59"/>
      <c r="O18" s="57" t="s">
        <v>38</v>
      </c>
      <c r="P18" s="58"/>
      <c r="Q18" s="58"/>
      <c r="R18" s="58"/>
      <c r="S18" s="58"/>
      <c r="T18" s="59"/>
      <c r="U18" s="1"/>
      <c r="V18" s="79"/>
      <c r="W18" s="70"/>
      <c r="X18" s="70"/>
      <c r="Y18" s="12"/>
      <c r="Z18" s="12"/>
      <c r="AA18" s="12"/>
      <c r="AB18" s="1"/>
      <c r="AC18" s="79"/>
      <c r="AD18" s="70"/>
      <c r="AE18" s="70"/>
      <c r="AF18" s="16"/>
      <c r="AG18" s="12"/>
      <c r="AH18" s="12"/>
      <c r="AI18" s="1"/>
      <c r="AJ18" s="13"/>
      <c r="AK18" s="14"/>
      <c r="AL18" s="15"/>
      <c r="AM18" s="11"/>
      <c r="AN18" s="11"/>
      <c r="AO18" s="11"/>
      <c r="AP18" s="1"/>
      <c r="AW18" s="1"/>
      <c r="AX18" s="1"/>
      <c r="AY18" s="42"/>
      <c r="AZ18" s="42"/>
      <c r="BA18" s="42"/>
      <c r="BB18" s="42"/>
      <c r="BC18" s="42"/>
      <c r="BD18" s="42"/>
      <c r="BE18" s="1"/>
      <c r="BF18" s="109"/>
      <c r="BG18" s="110"/>
      <c r="BH18" s="110"/>
      <c r="BI18" s="110"/>
      <c r="BJ18" s="110"/>
      <c r="BK18" s="111"/>
      <c r="BL18" s="1"/>
      <c r="BM18" s="212"/>
      <c r="BN18" s="110"/>
      <c r="BO18" s="110"/>
      <c r="BP18" s="110"/>
      <c r="BQ18" s="110"/>
      <c r="BR18" s="110"/>
      <c r="BS18" s="110"/>
      <c r="BT18" s="110"/>
      <c r="BU18" s="110"/>
      <c r="BV18" s="110"/>
      <c r="BW18" s="213"/>
      <c r="BX18" s="1"/>
      <c r="BY18" s="8"/>
      <c r="BZ18" s="9"/>
      <c r="CA18" s="9"/>
      <c r="CB18" s="9"/>
      <c r="CC18" s="9"/>
      <c r="CD18" s="9"/>
      <c r="CE18" s="9"/>
      <c r="CF18" s="9"/>
      <c r="CG18" s="9"/>
      <c r="CH18" s="9"/>
      <c r="CI18" s="10"/>
      <c r="CK18" s="7"/>
    </row>
    <row r="19" spans="1:89" ht="15" customHeight="1" thickTop="1" thickBot="1">
      <c r="A19" s="169" t="s">
        <v>39</v>
      </c>
      <c r="B19" s="170"/>
      <c r="C19" s="180"/>
      <c r="D19" s="181"/>
      <c r="E19" s="181"/>
      <c r="F19" s="182"/>
      <c r="G19" s="1"/>
      <c r="H19" s="60"/>
      <c r="I19" s="61"/>
      <c r="J19" s="61"/>
      <c r="K19" s="61"/>
      <c r="L19" s="61"/>
      <c r="M19" s="62"/>
      <c r="O19" s="60"/>
      <c r="P19" s="61"/>
      <c r="Q19" s="61"/>
      <c r="R19" s="61"/>
      <c r="S19" s="61"/>
      <c r="T19" s="62"/>
      <c r="U19" s="1"/>
      <c r="V19" s="79"/>
      <c r="W19" s="70"/>
      <c r="X19" s="70"/>
      <c r="Y19" s="12"/>
      <c r="Z19" s="12"/>
      <c r="AA19" s="12"/>
      <c r="AB19" s="1"/>
      <c r="AC19" s="43"/>
      <c r="AD19" s="42"/>
      <c r="AE19" s="42"/>
      <c r="AF19" s="11"/>
      <c r="AG19" s="11"/>
      <c r="AH19" s="11"/>
      <c r="AI19" s="1"/>
      <c r="AJ19" s="13"/>
      <c r="AK19" s="14"/>
      <c r="AL19" s="15"/>
      <c r="AM19" s="11"/>
      <c r="AN19" s="11"/>
      <c r="AO19" s="11"/>
      <c r="AP19" s="1"/>
      <c r="AQ19" s="80" t="s">
        <v>40</v>
      </c>
      <c r="AR19" s="81"/>
      <c r="AS19" s="81"/>
      <c r="AT19" s="81"/>
      <c r="AU19" s="81"/>
      <c r="AV19" s="82"/>
      <c r="AW19" s="1"/>
      <c r="AX19" s="1"/>
      <c r="AY19" s="42"/>
      <c r="AZ19" s="42"/>
      <c r="BA19" s="42"/>
      <c r="BB19" s="42"/>
      <c r="BC19" s="42"/>
      <c r="BD19" s="42"/>
      <c r="BE19" s="1"/>
      <c r="BF19" s="109"/>
      <c r="BG19" s="110"/>
      <c r="BH19" s="110"/>
      <c r="BI19" s="110"/>
      <c r="BJ19" s="110"/>
      <c r="BK19" s="111"/>
      <c r="BL19" s="1"/>
      <c r="BM19" s="212"/>
      <c r="BN19" s="110"/>
      <c r="BO19" s="110"/>
      <c r="BP19" s="110"/>
      <c r="BQ19" s="110"/>
      <c r="BR19" s="110"/>
      <c r="BS19" s="110"/>
      <c r="BT19" s="110"/>
      <c r="BU19" s="110"/>
      <c r="BV19" s="110"/>
      <c r="BW19" s="213"/>
      <c r="BX19" s="1"/>
      <c r="BY19" s="8"/>
      <c r="BZ19" s="9"/>
      <c r="CA19" s="9"/>
      <c r="CB19" s="9"/>
      <c r="CC19" s="9"/>
      <c r="CD19" s="9"/>
      <c r="CE19" s="9"/>
      <c r="CF19" s="9"/>
      <c r="CG19" s="9"/>
      <c r="CH19" s="9"/>
      <c r="CI19" s="10"/>
      <c r="CK19" s="7"/>
    </row>
    <row r="20" spans="1:89" ht="16.5" customHeight="1" thickTop="1" thickBot="1">
      <c r="A20" s="169" t="s">
        <v>41</v>
      </c>
      <c r="B20" s="170"/>
      <c r="C20" s="180"/>
      <c r="D20" s="181"/>
      <c r="E20" s="181"/>
      <c r="F20" s="182"/>
      <c r="G20" s="1"/>
      <c r="H20" s="52"/>
      <c r="I20" s="52"/>
      <c r="J20" s="52"/>
      <c r="K20" s="12"/>
      <c r="L20" s="12"/>
      <c r="M20" s="12"/>
      <c r="O20" s="79"/>
      <c r="P20" s="70"/>
      <c r="Q20" s="70"/>
      <c r="R20" s="12"/>
      <c r="S20" s="12"/>
      <c r="T20" s="12"/>
      <c r="U20" s="1"/>
      <c r="V20" s="42"/>
      <c r="W20" s="42"/>
      <c r="X20" s="42"/>
      <c r="Y20" s="11"/>
      <c r="Z20" s="11"/>
      <c r="AA20" s="11"/>
      <c r="AB20" s="1"/>
      <c r="AC20" s="48"/>
      <c r="AD20" s="44"/>
      <c r="AE20" s="44"/>
      <c r="AF20" s="19"/>
      <c r="AG20" s="12"/>
      <c r="AH20" s="12"/>
      <c r="AI20" s="1"/>
      <c r="AJ20" s="13"/>
      <c r="AK20" s="14"/>
      <c r="AL20" s="15"/>
      <c r="AM20" s="11"/>
      <c r="AN20" s="11"/>
      <c r="AO20" s="11"/>
      <c r="AP20" s="1"/>
      <c r="AQ20" s="83"/>
      <c r="AR20" s="84"/>
      <c r="AS20" s="84"/>
      <c r="AT20" s="84"/>
      <c r="AU20" s="84"/>
      <c r="AV20" s="85"/>
      <c r="AW20" s="1"/>
      <c r="AX20" s="1"/>
      <c r="AY20" s="42"/>
      <c r="AZ20" s="42"/>
      <c r="BA20" s="42"/>
      <c r="BB20" s="42"/>
      <c r="BC20" s="42"/>
      <c r="BD20" s="42"/>
      <c r="BE20" s="1"/>
      <c r="BF20" s="109"/>
      <c r="BG20" s="110"/>
      <c r="BH20" s="110"/>
      <c r="BI20" s="110"/>
      <c r="BJ20" s="110"/>
      <c r="BK20" s="111"/>
      <c r="BL20" s="1"/>
      <c r="BM20" s="212"/>
      <c r="BN20" s="110"/>
      <c r="BO20" s="110"/>
      <c r="BP20" s="110"/>
      <c r="BQ20" s="110"/>
      <c r="BR20" s="110"/>
      <c r="BS20" s="110"/>
      <c r="BT20" s="110"/>
      <c r="BU20" s="110"/>
      <c r="BV20" s="110"/>
      <c r="BW20" s="213"/>
      <c r="BX20" s="1"/>
      <c r="BY20" s="8"/>
      <c r="BZ20" s="9"/>
      <c r="CA20" s="9"/>
      <c r="CB20" s="9"/>
      <c r="CC20" s="9"/>
      <c r="CD20" s="9"/>
      <c r="CE20" s="9"/>
      <c r="CF20" s="9"/>
      <c r="CG20" s="9"/>
      <c r="CH20" s="9"/>
      <c r="CI20" s="10"/>
      <c r="CK20" s="7"/>
    </row>
    <row r="21" spans="1:89" ht="15.75" customHeight="1" thickTop="1" thickBot="1">
      <c r="A21" s="169" t="s">
        <v>42</v>
      </c>
      <c r="B21" s="170"/>
      <c r="C21" s="171"/>
      <c r="D21" s="43"/>
      <c r="E21" s="43"/>
      <c r="F21" s="172"/>
      <c r="G21" s="1"/>
      <c r="H21" s="52"/>
      <c r="I21" s="52"/>
      <c r="J21" s="52"/>
      <c r="K21" s="11"/>
      <c r="L21" s="11"/>
      <c r="M21" s="11"/>
      <c r="O21" s="43"/>
      <c r="P21" s="42"/>
      <c r="Q21" s="42"/>
      <c r="R21" s="11"/>
      <c r="S21" s="11"/>
      <c r="T21" s="11"/>
      <c r="U21" s="1"/>
      <c r="V21" s="48"/>
      <c r="W21" s="44"/>
      <c r="X21" s="44"/>
      <c r="Y21" s="19"/>
      <c r="Z21" s="12"/>
      <c r="AA21" s="12"/>
      <c r="AB21" s="1"/>
      <c r="AC21" s="48"/>
      <c r="AD21" s="44"/>
      <c r="AE21" s="44"/>
      <c r="AF21" s="19"/>
      <c r="AG21" s="12"/>
      <c r="AH21" s="12"/>
      <c r="AI21" s="1"/>
      <c r="AJ21" s="13"/>
      <c r="AK21" s="14"/>
      <c r="AL21" s="15"/>
      <c r="AM21" s="11"/>
      <c r="AN21" s="11"/>
      <c r="AO21" s="11"/>
      <c r="AP21" s="1"/>
      <c r="AQ21" s="42" t="str">
        <f>H4</f>
        <v>Gems and Jewelry</v>
      </c>
      <c r="AR21" s="42"/>
      <c r="AS21" s="42"/>
      <c r="AT21" s="42"/>
      <c r="AU21" s="11">
        <f>L16</f>
        <v>0</v>
      </c>
      <c r="AV21" s="11">
        <f>M16</f>
        <v>0</v>
      </c>
      <c r="AX21" s="1"/>
      <c r="AY21" s="42"/>
      <c r="AZ21" s="42"/>
      <c r="BA21" s="42"/>
      <c r="BB21" s="42"/>
      <c r="BC21" s="42"/>
      <c r="BD21" s="42"/>
      <c r="BE21" s="1"/>
      <c r="BF21" s="109"/>
      <c r="BG21" s="110"/>
      <c r="BH21" s="110"/>
      <c r="BI21" s="110"/>
      <c r="BJ21" s="110"/>
      <c r="BK21" s="111"/>
      <c r="BL21" s="1"/>
      <c r="BM21" s="212"/>
      <c r="BN21" s="110"/>
      <c r="BO21" s="110"/>
      <c r="BP21" s="110"/>
      <c r="BQ21" s="110"/>
      <c r="BR21" s="110"/>
      <c r="BS21" s="110"/>
      <c r="BT21" s="110"/>
      <c r="BU21" s="110"/>
      <c r="BV21" s="110"/>
      <c r="BW21" s="213"/>
      <c r="BX21" s="1"/>
      <c r="BY21" s="8"/>
      <c r="BZ21" s="9"/>
      <c r="CA21" s="9"/>
      <c r="CB21" s="9"/>
      <c r="CC21" s="9"/>
      <c r="CD21" s="9"/>
      <c r="CE21" s="9"/>
      <c r="CF21" s="9"/>
      <c r="CG21" s="9"/>
      <c r="CH21" s="9"/>
      <c r="CI21" s="10"/>
      <c r="CK21" s="7"/>
    </row>
    <row r="22" spans="1:89" ht="16.5" thickBot="1">
      <c r="A22" s="169" t="s">
        <v>43</v>
      </c>
      <c r="B22" s="170"/>
      <c r="C22" s="171"/>
      <c r="D22" s="43"/>
      <c r="E22" s="43"/>
      <c r="F22" s="172"/>
      <c r="G22" s="1"/>
      <c r="H22" s="52"/>
      <c r="I22" s="52"/>
      <c r="J22" s="52"/>
      <c r="K22" s="11"/>
      <c r="L22" s="11"/>
      <c r="M22" s="11"/>
      <c r="O22" s="53"/>
      <c r="P22" s="52"/>
      <c r="Q22" s="52"/>
      <c r="R22" s="11"/>
      <c r="S22" s="11"/>
      <c r="T22" s="11"/>
      <c r="U22" s="1"/>
      <c r="V22" s="53"/>
      <c r="W22" s="52"/>
      <c r="X22" s="52"/>
      <c r="Y22" s="11"/>
      <c r="Z22" s="12"/>
      <c r="AA22" s="12"/>
      <c r="AB22" s="1"/>
      <c r="AC22" s="53"/>
      <c r="AD22" s="52"/>
      <c r="AE22" s="52"/>
      <c r="AF22" s="11"/>
      <c r="AG22" s="12"/>
      <c r="AH22" s="12"/>
      <c r="AI22" s="1"/>
      <c r="AJ22" s="13"/>
      <c r="AK22" s="14"/>
      <c r="AL22" s="15"/>
      <c r="AM22" s="11"/>
      <c r="AN22" s="11"/>
      <c r="AO22" s="11"/>
      <c r="AP22" s="1"/>
      <c r="AQ22" s="42" t="str">
        <f>H18</f>
        <v>Materials and Components 1</v>
      </c>
      <c r="AR22" s="42"/>
      <c r="AS22" s="42"/>
      <c r="AT22" s="42"/>
      <c r="AU22" s="11">
        <f>L58</f>
        <v>0</v>
      </c>
      <c r="AV22" s="11">
        <f>M58</f>
        <v>0</v>
      </c>
      <c r="AX22" s="1"/>
      <c r="AY22" s="42"/>
      <c r="AZ22" s="42"/>
      <c r="BA22" s="42"/>
      <c r="BB22" s="42"/>
      <c r="BC22" s="42"/>
      <c r="BD22" s="42"/>
      <c r="BE22" s="1"/>
      <c r="BF22" s="109"/>
      <c r="BG22" s="110"/>
      <c r="BH22" s="110"/>
      <c r="BI22" s="110"/>
      <c r="BJ22" s="110"/>
      <c r="BK22" s="111"/>
      <c r="BL22" s="1"/>
      <c r="BM22" s="212"/>
      <c r="BN22" s="110"/>
      <c r="BO22" s="110"/>
      <c r="BP22" s="110"/>
      <c r="BQ22" s="110"/>
      <c r="BR22" s="110"/>
      <c r="BS22" s="110"/>
      <c r="BT22" s="110"/>
      <c r="BU22" s="110"/>
      <c r="BV22" s="110"/>
      <c r="BW22" s="213"/>
      <c r="BX22" s="1"/>
      <c r="BY22" s="8"/>
      <c r="BZ22" s="9"/>
      <c r="CA22" s="9"/>
      <c r="CB22" s="9"/>
      <c r="CC22" s="9"/>
      <c r="CD22" s="9"/>
      <c r="CE22" s="9"/>
      <c r="CF22" s="9"/>
      <c r="CG22" s="9"/>
      <c r="CH22" s="9"/>
      <c r="CI22" s="10"/>
      <c r="CK22" s="7"/>
    </row>
    <row r="23" spans="1:89" ht="15.75" customHeight="1" thickBot="1">
      <c r="A23" s="169" t="s">
        <v>44</v>
      </c>
      <c r="B23" s="170"/>
      <c r="C23" s="171"/>
      <c r="D23" s="43"/>
      <c r="E23" s="43"/>
      <c r="F23" s="172"/>
      <c r="G23" s="1"/>
      <c r="H23" s="52"/>
      <c r="I23" s="52"/>
      <c r="J23" s="52"/>
      <c r="K23" s="11"/>
      <c r="L23" s="11"/>
      <c r="M23" s="11"/>
      <c r="O23" s="53"/>
      <c r="P23" s="52"/>
      <c r="Q23" s="52"/>
      <c r="R23" s="11"/>
      <c r="S23" s="11"/>
      <c r="T23" s="11"/>
      <c r="U23" s="1"/>
      <c r="V23" s="79"/>
      <c r="W23" s="70"/>
      <c r="X23" s="70"/>
      <c r="Y23" s="12"/>
      <c r="Z23" s="12"/>
      <c r="AA23" s="12"/>
      <c r="AB23" s="1"/>
      <c r="AC23" s="45" t="s">
        <v>29</v>
      </c>
      <c r="AD23" s="46"/>
      <c r="AE23" s="46"/>
      <c r="AF23" s="47"/>
      <c r="AG23" s="21">
        <f t="array" ref="AG23">SUM(AF16:AF22*AG16:AG22)</f>
        <v>0</v>
      </c>
      <c r="AH23" s="21">
        <f t="array" ref="AH23">SUM(AF16:AF22*AH16:AH22)</f>
        <v>0</v>
      </c>
      <c r="AI23" s="1"/>
      <c r="AJ23" s="13"/>
      <c r="AK23" s="14"/>
      <c r="AL23" s="15"/>
      <c r="AM23" s="11"/>
      <c r="AN23" s="11"/>
      <c r="AO23" s="11"/>
      <c r="AP23" s="1"/>
      <c r="AQ23" s="42" t="str">
        <f>O18</f>
        <v>Materials and Components 2</v>
      </c>
      <c r="AR23" s="42"/>
      <c r="AS23" s="42"/>
      <c r="AT23" s="42"/>
      <c r="AU23" s="11">
        <f>S58</f>
        <v>0</v>
      </c>
      <c r="AV23" s="11">
        <f>T58</f>
        <v>0</v>
      </c>
      <c r="AX23" s="1"/>
      <c r="AY23" s="42"/>
      <c r="AZ23" s="42"/>
      <c r="BA23" s="42"/>
      <c r="BB23" s="42"/>
      <c r="BC23" s="42"/>
      <c r="BD23" s="42"/>
      <c r="BE23" s="1"/>
      <c r="BF23" s="109"/>
      <c r="BG23" s="110"/>
      <c r="BH23" s="110"/>
      <c r="BI23" s="110"/>
      <c r="BJ23" s="110"/>
      <c r="BK23" s="111"/>
      <c r="BL23" s="1"/>
      <c r="BM23" s="212"/>
      <c r="BN23" s="110"/>
      <c r="BO23" s="110"/>
      <c r="BP23" s="110"/>
      <c r="BQ23" s="110"/>
      <c r="BR23" s="110"/>
      <c r="BS23" s="110"/>
      <c r="BT23" s="110"/>
      <c r="BU23" s="110"/>
      <c r="BV23" s="110"/>
      <c r="BW23" s="213"/>
      <c r="BX23" s="1"/>
      <c r="BY23" s="8"/>
      <c r="BZ23" s="9"/>
      <c r="CA23" s="9"/>
      <c r="CB23" s="9"/>
      <c r="CC23" s="9"/>
      <c r="CD23" s="9"/>
      <c r="CE23" s="9"/>
      <c r="CF23" s="9"/>
      <c r="CG23" s="9"/>
      <c r="CH23" s="9"/>
      <c r="CI23" s="10"/>
      <c r="CK23" s="7"/>
    </row>
    <row r="24" spans="1:89" ht="17.25" customHeight="1" thickTop="1" thickBot="1">
      <c r="A24" s="169" t="s">
        <v>45</v>
      </c>
      <c r="B24" s="170"/>
      <c r="C24" s="171"/>
      <c r="D24" s="43"/>
      <c r="E24" s="43"/>
      <c r="F24" s="172"/>
      <c r="G24" s="1"/>
      <c r="H24" s="52"/>
      <c r="I24" s="52"/>
      <c r="J24" s="52"/>
      <c r="K24" s="11"/>
      <c r="L24" s="11"/>
      <c r="M24" s="11"/>
      <c r="O24" s="52"/>
      <c r="P24" s="52"/>
      <c r="Q24" s="52"/>
      <c r="R24" s="11"/>
      <c r="S24" s="11"/>
      <c r="T24" s="11"/>
      <c r="U24" s="1"/>
      <c r="V24" s="79"/>
      <c r="W24" s="70"/>
      <c r="X24" s="70"/>
      <c r="Y24" s="12"/>
      <c r="Z24" s="12"/>
      <c r="AA24" s="12"/>
      <c r="AB24" s="1"/>
      <c r="AC24" s="174" t="s">
        <v>46</v>
      </c>
      <c r="AD24" s="175"/>
      <c r="AE24" s="175"/>
      <c r="AF24" s="175"/>
      <c r="AG24" s="175"/>
      <c r="AH24" s="176"/>
      <c r="AI24" s="1"/>
      <c r="AJ24" s="45" t="s">
        <v>29</v>
      </c>
      <c r="AK24" s="46"/>
      <c r="AL24" s="46"/>
      <c r="AM24" s="47"/>
      <c r="AN24" s="21">
        <f t="array" ref="AN24">SUM(AN7:AN23*AM7:AM23)</f>
        <v>0</v>
      </c>
      <c r="AO24" s="21">
        <f t="array" ref="AO24">SUM(AO7:AO23*AM7:AM23)</f>
        <v>0</v>
      </c>
      <c r="AP24" s="1"/>
      <c r="AQ24" s="42" t="str">
        <f>H60</f>
        <v>Clothes &amp; Outfits</v>
      </c>
      <c r="AR24" s="42"/>
      <c r="AS24" s="42"/>
      <c r="AT24" s="42"/>
      <c r="AU24" s="11">
        <f>L67</f>
        <v>19</v>
      </c>
      <c r="AV24" s="11">
        <f>M67</f>
        <v>12</v>
      </c>
      <c r="AX24" s="1"/>
      <c r="AY24" s="43"/>
      <c r="AZ24" s="42"/>
      <c r="BA24" s="42"/>
      <c r="BB24" s="43"/>
      <c r="BC24" s="42"/>
      <c r="BD24" s="42"/>
      <c r="BE24" s="1"/>
      <c r="BF24" s="112"/>
      <c r="BG24" s="113"/>
      <c r="BH24" s="113"/>
      <c r="BI24" s="113"/>
      <c r="BJ24" s="113"/>
      <c r="BK24" s="114"/>
      <c r="BL24" s="1"/>
      <c r="BM24" s="212"/>
      <c r="BN24" s="110"/>
      <c r="BO24" s="110"/>
      <c r="BP24" s="110"/>
      <c r="BQ24" s="110"/>
      <c r="BR24" s="110"/>
      <c r="BS24" s="110"/>
      <c r="BT24" s="110"/>
      <c r="BU24" s="110"/>
      <c r="BV24" s="110"/>
      <c r="BW24" s="213"/>
      <c r="BX24" s="1"/>
      <c r="BY24" s="8"/>
      <c r="BZ24" s="9"/>
      <c r="CA24" s="9"/>
      <c r="CB24" s="9"/>
      <c r="CC24" s="9"/>
      <c r="CD24" s="9"/>
      <c r="CE24" s="9"/>
      <c r="CF24" s="9"/>
      <c r="CG24" s="9"/>
      <c r="CH24" s="9"/>
      <c r="CI24" s="10"/>
      <c r="CK24" s="7"/>
    </row>
    <row r="25" spans="1:89" ht="17.25" customHeight="1" thickTop="1" thickBot="1">
      <c r="A25" s="169" t="s">
        <v>47</v>
      </c>
      <c r="B25" s="170"/>
      <c r="C25" s="171"/>
      <c r="D25" s="43"/>
      <c r="E25" s="43"/>
      <c r="F25" s="172"/>
      <c r="G25" s="1"/>
      <c r="H25" s="52"/>
      <c r="I25" s="52"/>
      <c r="J25" s="52"/>
      <c r="K25" s="11"/>
      <c r="L25" s="11"/>
      <c r="M25" s="11"/>
      <c r="O25" s="53"/>
      <c r="P25" s="52"/>
      <c r="Q25" s="52"/>
      <c r="R25" s="11"/>
      <c r="S25" s="11"/>
      <c r="T25" s="11"/>
      <c r="U25" s="1"/>
      <c r="V25" s="42"/>
      <c r="W25" s="42"/>
      <c r="X25" s="42"/>
      <c r="Y25" s="11"/>
      <c r="Z25" s="11"/>
      <c r="AA25" s="11"/>
      <c r="AB25" s="1"/>
      <c r="AC25" s="177"/>
      <c r="AD25" s="178"/>
      <c r="AE25" s="178"/>
      <c r="AF25" s="178"/>
      <c r="AG25" s="178"/>
      <c r="AH25" s="179"/>
      <c r="AI25" s="1"/>
      <c r="AP25" s="1"/>
      <c r="AQ25" s="173" t="s">
        <v>48</v>
      </c>
      <c r="AR25" s="173"/>
      <c r="AS25" s="173"/>
      <c r="AT25" s="173"/>
      <c r="AU25" s="11"/>
      <c r="AV25" s="11"/>
      <c r="AX25" s="1"/>
      <c r="AY25" s="43"/>
      <c r="AZ25" s="42"/>
      <c r="BA25" s="42"/>
      <c r="BB25" s="43"/>
      <c r="BC25" s="42"/>
      <c r="BD25" s="42"/>
      <c r="BE25" s="1"/>
      <c r="BF25" s="103" t="s">
        <v>75</v>
      </c>
      <c r="BG25" s="104"/>
      <c r="BH25" s="1"/>
      <c r="BI25" s="1"/>
      <c r="BJ25" s="1"/>
      <c r="BK25" s="1"/>
      <c r="BL25" s="1"/>
      <c r="BM25" s="212"/>
      <c r="BN25" s="110"/>
      <c r="BO25" s="110"/>
      <c r="BP25" s="110"/>
      <c r="BQ25" s="110"/>
      <c r="BR25" s="110"/>
      <c r="BS25" s="110"/>
      <c r="BT25" s="110"/>
      <c r="BU25" s="110"/>
      <c r="BV25" s="110"/>
      <c r="BW25" s="213"/>
      <c r="BX25" s="1"/>
      <c r="BY25" s="8"/>
      <c r="BZ25" s="9"/>
      <c r="CA25" s="9"/>
      <c r="CB25" s="9"/>
      <c r="CC25" s="9"/>
      <c r="CD25" s="9"/>
      <c r="CE25" s="9"/>
      <c r="CF25" s="9"/>
      <c r="CG25" s="9"/>
      <c r="CH25" s="9"/>
      <c r="CI25" s="10"/>
      <c r="CK25" s="7"/>
    </row>
    <row r="26" spans="1:89" ht="17.25" thickTop="1" thickBot="1">
      <c r="A26" s="161" t="s">
        <v>49</v>
      </c>
      <c r="B26" s="162"/>
      <c r="C26" s="163"/>
      <c r="D26" s="164"/>
      <c r="E26" s="164"/>
      <c r="F26" s="165"/>
      <c r="G26" s="1"/>
      <c r="H26" s="52"/>
      <c r="I26" s="52"/>
      <c r="J26" s="52"/>
      <c r="K26" s="11"/>
      <c r="L26" s="11"/>
      <c r="M26" s="11"/>
      <c r="O26" s="52"/>
      <c r="P26" s="52"/>
      <c r="Q26" s="52"/>
      <c r="R26" s="11"/>
      <c r="S26" s="11"/>
      <c r="T26" s="11"/>
      <c r="U26" s="1"/>
      <c r="V26" s="45" t="s">
        <v>29</v>
      </c>
      <c r="W26" s="46"/>
      <c r="X26" s="46"/>
      <c r="Y26" s="47"/>
      <c r="Z26" s="21">
        <f t="array" ref="Z26">SUM(Y6:Y25*Z6:Z25)</f>
        <v>0</v>
      </c>
      <c r="AA26" s="21">
        <f t="array" ref="AA26">SUM(Y6:Y25*AA6:AA25)</f>
        <v>0</v>
      </c>
      <c r="AB26" s="1"/>
      <c r="AC26" s="79"/>
      <c r="AD26" s="70"/>
      <c r="AE26" s="70"/>
      <c r="AF26" s="11"/>
      <c r="AG26" s="11"/>
      <c r="AH26" s="11"/>
      <c r="AI26" s="1"/>
      <c r="AJ26" s="63" t="s">
        <v>50</v>
      </c>
      <c r="AK26" s="64"/>
      <c r="AL26" s="64"/>
      <c r="AM26" s="64"/>
      <c r="AN26" s="64"/>
      <c r="AO26" s="65"/>
      <c r="AP26" s="1"/>
      <c r="AQ26" s="166" t="s">
        <v>51</v>
      </c>
      <c r="AR26" s="167"/>
      <c r="AS26" s="167"/>
      <c r="AT26" s="168"/>
      <c r="AU26" s="11"/>
      <c r="AV26" s="24"/>
      <c r="AX26" s="1"/>
      <c r="AY26" s="42"/>
      <c r="AZ26" s="42"/>
      <c r="BA26" s="42"/>
      <c r="BB26" s="43"/>
      <c r="BC26" s="42"/>
      <c r="BD26" s="42"/>
      <c r="BE26" s="1"/>
      <c r="BF26" s="149"/>
      <c r="BG26" s="150"/>
      <c r="BH26" s="150"/>
      <c r="BI26" s="150"/>
      <c r="BJ26" s="150"/>
      <c r="BK26" s="151"/>
      <c r="BL26" s="1"/>
      <c r="BM26" s="212"/>
      <c r="BN26" s="110"/>
      <c r="BO26" s="110"/>
      <c r="BP26" s="110"/>
      <c r="BQ26" s="110"/>
      <c r="BR26" s="110"/>
      <c r="BS26" s="110"/>
      <c r="BT26" s="110"/>
      <c r="BU26" s="110"/>
      <c r="BV26" s="110"/>
      <c r="BW26" s="213"/>
      <c r="BX26" s="1"/>
      <c r="BY26" s="8"/>
      <c r="BZ26" s="9"/>
      <c r="CA26" s="9"/>
      <c r="CB26" s="9"/>
      <c r="CC26" s="9"/>
      <c r="CD26" s="9"/>
      <c r="CE26" s="9"/>
      <c r="CF26" s="9"/>
      <c r="CG26" s="9"/>
      <c r="CH26" s="9"/>
      <c r="CI26" s="10"/>
      <c r="CK26" s="25"/>
    </row>
    <row r="27" spans="1:89" ht="15.75" thickBot="1">
      <c r="G27" s="1"/>
      <c r="H27" s="52"/>
      <c r="I27" s="52"/>
      <c r="J27" s="52"/>
      <c r="K27" s="11"/>
      <c r="L27" s="11"/>
      <c r="M27" s="11"/>
      <c r="O27" s="53"/>
      <c r="P27" s="52"/>
      <c r="Q27" s="52"/>
      <c r="R27" s="11"/>
      <c r="S27" s="11"/>
      <c r="T27" s="11"/>
      <c r="U27" s="1"/>
      <c r="AB27" s="1"/>
      <c r="AC27" s="43"/>
      <c r="AD27" s="42"/>
      <c r="AE27" s="42"/>
      <c r="AF27" s="11"/>
      <c r="AG27" s="11"/>
      <c r="AH27" s="11"/>
      <c r="AI27" s="1"/>
      <c r="AJ27" s="66"/>
      <c r="AK27" s="67"/>
      <c r="AL27" s="67"/>
      <c r="AM27" s="67"/>
      <c r="AN27" s="67"/>
      <c r="AO27" s="68"/>
      <c r="AP27" s="1"/>
      <c r="AQ27" s="158"/>
      <c r="AR27" s="159"/>
      <c r="AS27" s="159"/>
      <c r="AT27" s="160"/>
      <c r="AU27" s="11"/>
      <c r="AV27" s="11"/>
      <c r="AX27" s="1"/>
      <c r="AY27" s="42"/>
      <c r="AZ27" s="42"/>
      <c r="BA27" s="42"/>
      <c r="BB27" s="43"/>
      <c r="BC27" s="42"/>
      <c r="BD27" s="42"/>
      <c r="BE27" s="1"/>
      <c r="BF27" s="152"/>
      <c r="BG27" s="153"/>
      <c r="BH27" s="153"/>
      <c r="BI27" s="153"/>
      <c r="BJ27" s="153"/>
      <c r="BK27" s="154"/>
      <c r="BL27" s="1"/>
      <c r="BM27" s="212"/>
      <c r="BN27" s="110"/>
      <c r="BO27" s="110"/>
      <c r="BP27" s="110"/>
      <c r="BQ27" s="110"/>
      <c r="BR27" s="110"/>
      <c r="BS27" s="110"/>
      <c r="BT27" s="110"/>
      <c r="BU27" s="110"/>
      <c r="BV27" s="110"/>
      <c r="BW27" s="213"/>
      <c r="BX27" s="1"/>
      <c r="BY27" s="8"/>
      <c r="BZ27" s="9"/>
      <c r="CA27" s="9"/>
      <c r="CB27" s="9"/>
      <c r="CC27" s="9"/>
      <c r="CD27" s="9"/>
      <c r="CE27" s="9"/>
      <c r="CF27" s="9"/>
      <c r="CG27" s="9"/>
      <c r="CH27" s="9"/>
      <c r="CI27" s="10"/>
      <c r="CK27" s="7" t="str">
        <f>IFERROR(VLOOKUP(#REF!,Ch1_Storage,2, FALSE),"")</f>
        <v/>
      </c>
    </row>
    <row r="28" spans="1:89" ht="16.5" thickTop="1" thickBot="1">
      <c r="A28" s="146" t="s">
        <v>52</v>
      </c>
      <c r="B28" s="146"/>
      <c r="C28" s="146"/>
      <c r="D28" s="146"/>
      <c r="E28" s="146"/>
      <c r="F28" s="146"/>
      <c r="G28" s="1"/>
      <c r="H28" s="52"/>
      <c r="I28" s="52"/>
      <c r="J28" s="52"/>
      <c r="K28" s="11"/>
      <c r="L28" s="11"/>
      <c r="M28" s="11"/>
      <c r="O28" s="43"/>
      <c r="P28" s="42"/>
      <c r="Q28" s="42"/>
      <c r="R28" s="11"/>
      <c r="S28" s="11"/>
      <c r="T28" s="11"/>
      <c r="U28" s="1"/>
      <c r="V28" s="57" t="s">
        <v>53</v>
      </c>
      <c r="W28" s="58"/>
      <c r="X28" s="58"/>
      <c r="Y28" s="58"/>
      <c r="Z28" s="58"/>
      <c r="AA28" s="59"/>
      <c r="AB28" s="1"/>
      <c r="AC28" s="79"/>
      <c r="AD28" s="70"/>
      <c r="AE28" s="70"/>
      <c r="AF28" s="16"/>
      <c r="AG28" s="12"/>
      <c r="AH28" s="12"/>
      <c r="AI28" s="1"/>
      <c r="AJ28" s="52"/>
      <c r="AK28" s="52"/>
      <c r="AL28" s="52"/>
      <c r="AM28" s="11"/>
      <c r="AN28" s="11"/>
      <c r="AO28" s="11"/>
      <c r="AP28" s="1"/>
      <c r="AQ28" s="42" t="str">
        <f>O60</f>
        <v xml:space="preserve"> </v>
      </c>
      <c r="AR28" s="42"/>
      <c r="AS28" s="42"/>
      <c r="AT28" s="42"/>
      <c r="AU28" s="11">
        <f>S67</f>
        <v>0</v>
      </c>
      <c r="AV28" s="11">
        <f>T67</f>
        <v>0</v>
      </c>
      <c r="AX28" s="1"/>
      <c r="AY28" s="42"/>
      <c r="AZ28" s="42"/>
      <c r="BA28" s="42"/>
      <c r="BB28" s="43"/>
      <c r="BC28" s="42"/>
      <c r="BD28" s="42"/>
      <c r="BE28" s="1"/>
      <c r="BF28" s="152"/>
      <c r="BG28" s="153"/>
      <c r="BH28" s="153"/>
      <c r="BI28" s="153"/>
      <c r="BJ28" s="153"/>
      <c r="BK28" s="154"/>
      <c r="BL28" s="1"/>
      <c r="BM28" s="212"/>
      <c r="BN28" s="110"/>
      <c r="BO28" s="110"/>
      <c r="BP28" s="110"/>
      <c r="BQ28" s="110"/>
      <c r="BR28" s="110"/>
      <c r="BS28" s="110"/>
      <c r="BT28" s="110"/>
      <c r="BU28" s="110"/>
      <c r="BV28" s="110"/>
      <c r="BW28" s="213"/>
      <c r="BX28" s="1"/>
      <c r="BY28" s="8"/>
      <c r="BZ28" s="9"/>
      <c r="CA28" s="9"/>
      <c r="CB28" s="9"/>
      <c r="CC28" s="9"/>
      <c r="CD28" s="9"/>
      <c r="CE28" s="9"/>
      <c r="CF28" s="9"/>
      <c r="CG28" s="9"/>
      <c r="CH28" s="9"/>
      <c r="CI28" s="10"/>
      <c r="CK28" s="7" t="str">
        <f>IFERROR(VLOOKUP(#REF!,Ch1_Storage,2, FALSE),"")</f>
        <v/>
      </c>
    </row>
    <row r="29" spans="1:89" ht="15" customHeight="1" thickBot="1">
      <c r="A29" s="146"/>
      <c r="B29" s="146"/>
      <c r="C29" s="146"/>
      <c r="D29" s="146"/>
      <c r="E29" s="146"/>
      <c r="F29" s="146"/>
      <c r="G29" s="1"/>
      <c r="H29" s="52"/>
      <c r="I29" s="52"/>
      <c r="J29" s="52"/>
      <c r="K29" s="11"/>
      <c r="L29" s="11"/>
      <c r="M29" s="11"/>
      <c r="O29" s="42"/>
      <c r="P29" s="42"/>
      <c r="Q29" s="42"/>
      <c r="R29" s="11"/>
      <c r="S29" s="11"/>
      <c r="T29" s="11"/>
      <c r="U29" s="1"/>
      <c r="V29" s="60"/>
      <c r="W29" s="61"/>
      <c r="X29" s="61"/>
      <c r="Y29" s="61"/>
      <c r="Z29" s="61"/>
      <c r="AA29" s="62"/>
      <c r="AB29" s="1"/>
      <c r="AC29" s="43"/>
      <c r="AD29" s="42"/>
      <c r="AE29" s="42"/>
      <c r="AF29" s="11"/>
      <c r="AG29" s="11"/>
      <c r="AH29" s="11"/>
      <c r="AI29" s="1"/>
      <c r="AJ29" s="53"/>
      <c r="AK29" s="52"/>
      <c r="AL29" s="52"/>
      <c r="AM29" s="11"/>
      <c r="AN29" s="11"/>
      <c r="AO29" s="11"/>
      <c r="AP29" s="1"/>
      <c r="AQ29" s="42" t="str">
        <f>H69</f>
        <v>Tools &amp; Kits</v>
      </c>
      <c r="AR29" s="42"/>
      <c r="AS29" s="42"/>
      <c r="AT29" s="42"/>
      <c r="AU29" s="11">
        <f>L78</f>
        <v>0</v>
      </c>
      <c r="AV29" s="11">
        <f>M78</f>
        <v>0</v>
      </c>
      <c r="AX29" s="1"/>
      <c r="AY29" s="42"/>
      <c r="AZ29" s="42"/>
      <c r="BA29" s="42"/>
      <c r="BB29" s="43"/>
      <c r="BC29" s="42"/>
      <c r="BD29" s="42"/>
      <c r="BE29" s="1"/>
      <c r="BF29" s="152"/>
      <c r="BG29" s="153"/>
      <c r="BH29" s="153"/>
      <c r="BI29" s="153"/>
      <c r="BJ29" s="153"/>
      <c r="BK29" s="154"/>
      <c r="BL29" s="1"/>
      <c r="BM29" s="212"/>
      <c r="BN29" s="110"/>
      <c r="BO29" s="110"/>
      <c r="BP29" s="110"/>
      <c r="BQ29" s="110"/>
      <c r="BR29" s="110"/>
      <c r="BS29" s="110"/>
      <c r="BT29" s="110"/>
      <c r="BU29" s="110"/>
      <c r="BV29" s="110"/>
      <c r="BW29" s="213"/>
      <c r="BX29" s="1"/>
      <c r="BY29" s="8"/>
      <c r="BZ29" s="9"/>
      <c r="CA29" s="9"/>
      <c r="CB29" s="9"/>
      <c r="CC29" s="9"/>
      <c r="CD29" s="9"/>
      <c r="CE29" s="9"/>
      <c r="CF29" s="9"/>
      <c r="CG29" s="9"/>
      <c r="CH29" s="9"/>
      <c r="CI29" s="10"/>
      <c r="CK29" s="7" t="str">
        <f>IFERROR(VLOOKUP(#REF!,Ch1_Storage,2, FALSE),"")</f>
        <v/>
      </c>
    </row>
    <row r="30" spans="1:89" ht="16.5" thickTop="1" thickBot="1">
      <c r="G30" s="1"/>
      <c r="H30" s="52"/>
      <c r="I30" s="52"/>
      <c r="J30" s="52"/>
      <c r="K30" s="11"/>
      <c r="L30" s="11"/>
      <c r="M30" s="11"/>
      <c r="O30" s="49"/>
      <c r="P30" s="50"/>
      <c r="Q30" s="51"/>
      <c r="R30" s="11"/>
      <c r="S30" s="11"/>
      <c r="T30" s="11"/>
      <c r="U30" s="1"/>
      <c r="V30" s="79"/>
      <c r="W30" s="70"/>
      <c r="X30" s="70"/>
      <c r="Y30" s="11"/>
      <c r="Z30" s="11"/>
      <c r="AA30" s="11"/>
      <c r="AB30" s="1"/>
      <c r="AC30" s="48"/>
      <c r="AD30" s="44"/>
      <c r="AE30" s="44"/>
      <c r="AF30" s="19"/>
      <c r="AG30" s="12"/>
      <c r="AH30" s="12"/>
      <c r="AI30" s="1"/>
      <c r="AJ30" s="52"/>
      <c r="AK30" s="52"/>
      <c r="AL30" s="52"/>
      <c r="AM30" s="11"/>
      <c r="AN30" s="11"/>
      <c r="AO30" s="11"/>
      <c r="AP30" s="1"/>
      <c r="AQ30" s="42" t="str">
        <f>O69</f>
        <v>Miscellaneous</v>
      </c>
      <c r="AR30" s="42"/>
      <c r="AS30" s="42"/>
      <c r="AT30" s="42"/>
      <c r="AU30" s="11">
        <f>S78</f>
        <v>0</v>
      </c>
      <c r="AV30" s="11">
        <f>T78</f>
        <v>0</v>
      </c>
      <c r="AX30" s="1"/>
      <c r="AY30" s="42"/>
      <c r="AZ30" s="42"/>
      <c r="BA30" s="42"/>
      <c r="BB30" s="43"/>
      <c r="BC30" s="42"/>
      <c r="BD30" s="42"/>
      <c r="BE30" s="1"/>
      <c r="BF30" s="152"/>
      <c r="BG30" s="153"/>
      <c r="BH30" s="153"/>
      <c r="BI30" s="153"/>
      <c r="BJ30" s="153"/>
      <c r="BK30" s="154"/>
      <c r="BL30" s="1"/>
      <c r="BM30" s="212"/>
      <c r="BN30" s="110"/>
      <c r="BO30" s="110"/>
      <c r="BP30" s="110"/>
      <c r="BQ30" s="110"/>
      <c r="BR30" s="110"/>
      <c r="BS30" s="110"/>
      <c r="BT30" s="110"/>
      <c r="BU30" s="110"/>
      <c r="BV30" s="110"/>
      <c r="BW30" s="213"/>
      <c r="BX30" s="1"/>
      <c r="BY30" s="8"/>
      <c r="BZ30" s="9"/>
      <c r="CA30" s="9"/>
      <c r="CB30" s="9"/>
      <c r="CC30" s="9"/>
      <c r="CD30" s="9"/>
      <c r="CE30" s="9"/>
      <c r="CF30" s="9"/>
      <c r="CG30" s="9"/>
      <c r="CH30" s="9"/>
      <c r="CI30" s="10"/>
      <c r="CK30" s="7" t="str">
        <f>IFERROR(VLOOKUP(#REF!,Ch1_Storage,2, FALSE),"")</f>
        <v/>
      </c>
    </row>
    <row r="31" spans="1:89" ht="16.5" thickBot="1">
      <c r="A31" s="148">
        <v>1</v>
      </c>
      <c r="B31" s="148"/>
      <c r="C31" s="43"/>
      <c r="D31" s="43"/>
      <c r="E31" s="43"/>
      <c r="F31" s="43"/>
      <c r="G31" s="1"/>
      <c r="H31" s="52"/>
      <c r="I31" s="52"/>
      <c r="J31" s="52"/>
      <c r="K31" s="11"/>
      <c r="L31" s="11"/>
      <c r="M31" s="11"/>
      <c r="O31" s="49"/>
      <c r="P31" s="50"/>
      <c r="Q31" s="51"/>
      <c r="R31" s="11"/>
      <c r="S31" s="11"/>
      <c r="T31" s="11"/>
      <c r="U31" s="1"/>
      <c r="V31" s="43"/>
      <c r="W31" s="42"/>
      <c r="X31" s="42"/>
      <c r="Y31" s="11"/>
      <c r="Z31" s="11"/>
      <c r="AA31" s="11"/>
      <c r="AB31" s="1"/>
      <c r="AC31" s="48"/>
      <c r="AD31" s="44"/>
      <c r="AE31" s="44"/>
      <c r="AF31" s="19"/>
      <c r="AG31" s="12"/>
      <c r="AH31" s="12"/>
      <c r="AI31" s="1"/>
      <c r="AJ31" s="52"/>
      <c r="AK31" s="52"/>
      <c r="AL31" s="52"/>
      <c r="AM31" s="11"/>
      <c r="AN31" s="11"/>
      <c r="AO31" s="11"/>
      <c r="AP31" s="1"/>
      <c r="AQ31" s="42" t="str">
        <f>H80</f>
        <v>Art and Trophies</v>
      </c>
      <c r="AR31" s="42"/>
      <c r="AS31" s="42"/>
      <c r="AT31" s="42"/>
      <c r="AU31" s="11">
        <f>L91</f>
        <v>0</v>
      </c>
      <c r="AV31" s="11">
        <f>M91</f>
        <v>0</v>
      </c>
      <c r="AX31" s="1"/>
      <c r="AY31" s="42"/>
      <c r="AZ31" s="42"/>
      <c r="BA31" s="42"/>
      <c r="BB31" s="43"/>
      <c r="BC31" s="42"/>
      <c r="BD31" s="42"/>
      <c r="BE31" s="1"/>
      <c r="BF31" s="152"/>
      <c r="BG31" s="153"/>
      <c r="BH31" s="153"/>
      <c r="BI31" s="153"/>
      <c r="BJ31" s="153"/>
      <c r="BK31" s="154"/>
      <c r="BL31" s="1"/>
      <c r="BM31" s="212"/>
      <c r="BN31" s="110"/>
      <c r="BO31" s="110"/>
      <c r="BP31" s="110"/>
      <c r="BQ31" s="110"/>
      <c r="BR31" s="110"/>
      <c r="BS31" s="110"/>
      <c r="BT31" s="110"/>
      <c r="BU31" s="110"/>
      <c r="BV31" s="110"/>
      <c r="BW31" s="213"/>
      <c r="BX31" s="1"/>
      <c r="BY31" s="8"/>
      <c r="BZ31" s="9"/>
      <c r="CA31" s="9"/>
      <c r="CB31" s="9"/>
      <c r="CC31" s="9"/>
      <c r="CD31" s="9"/>
      <c r="CE31" s="9"/>
      <c r="CF31" s="9"/>
      <c r="CG31" s="9"/>
      <c r="CH31" s="9"/>
      <c r="CI31" s="10"/>
      <c r="CK31" s="7" t="str">
        <f>IFERROR(VLOOKUP(#REF!,Ch1_Storage,2, FALSE),"")</f>
        <v/>
      </c>
    </row>
    <row r="32" spans="1:89" ht="16.5" thickBot="1">
      <c r="A32" s="148">
        <v>2</v>
      </c>
      <c r="B32" s="148"/>
      <c r="C32" s="43"/>
      <c r="D32" s="43"/>
      <c r="E32" s="43"/>
      <c r="F32" s="43"/>
      <c r="G32" s="1"/>
      <c r="H32" s="52"/>
      <c r="I32" s="52"/>
      <c r="J32" s="52"/>
      <c r="K32" s="11"/>
      <c r="L32" s="11"/>
      <c r="M32" s="11"/>
      <c r="O32" s="43"/>
      <c r="P32" s="42"/>
      <c r="Q32" s="42"/>
      <c r="R32" s="11"/>
      <c r="S32" s="11"/>
      <c r="T32" s="11"/>
      <c r="U32" s="1"/>
      <c r="V32" s="79"/>
      <c r="W32" s="70"/>
      <c r="X32" s="70"/>
      <c r="Y32" s="16"/>
      <c r="Z32" s="12"/>
      <c r="AA32" s="12"/>
      <c r="AB32" s="1"/>
      <c r="AC32" s="45" t="s">
        <v>29</v>
      </c>
      <c r="AD32" s="46"/>
      <c r="AE32" s="46"/>
      <c r="AF32" s="47"/>
      <c r="AG32" s="21">
        <f t="array" ref="AG32">SUM(AF26:AF31*AG26:AG31)</f>
        <v>0</v>
      </c>
      <c r="AH32" s="21">
        <f t="array" ref="AH32">SUM(AF26:AF31*AH26:AH31)</f>
        <v>0</v>
      </c>
      <c r="AI32" s="1"/>
      <c r="AJ32" s="52"/>
      <c r="AK32" s="52"/>
      <c r="AL32" s="52"/>
      <c r="AM32" s="11"/>
      <c r="AN32" s="11"/>
      <c r="AO32" s="11"/>
      <c r="AP32" s="1"/>
      <c r="AQ32" s="42" t="str">
        <f>O80</f>
        <v>Potions and scrolls</v>
      </c>
      <c r="AR32" s="42"/>
      <c r="AS32" s="42"/>
      <c r="AT32" s="42"/>
      <c r="AU32" s="11">
        <f>S112</f>
        <v>0</v>
      </c>
      <c r="AV32" s="11">
        <f>T112</f>
        <v>0</v>
      </c>
      <c r="AX32" s="1"/>
      <c r="AY32" s="42"/>
      <c r="AZ32" s="42"/>
      <c r="BA32" s="42"/>
      <c r="BB32" s="43"/>
      <c r="BC32" s="42"/>
      <c r="BD32" s="42"/>
      <c r="BE32" s="1"/>
      <c r="BF32" s="152"/>
      <c r="BG32" s="153"/>
      <c r="BH32" s="153"/>
      <c r="BI32" s="153"/>
      <c r="BJ32" s="153"/>
      <c r="BK32" s="154"/>
      <c r="BL32" s="1"/>
      <c r="BM32" s="212"/>
      <c r="BN32" s="110"/>
      <c r="BO32" s="110"/>
      <c r="BP32" s="110"/>
      <c r="BQ32" s="110"/>
      <c r="BR32" s="110"/>
      <c r="BS32" s="110"/>
      <c r="BT32" s="110"/>
      <c r="BU32" s="110"/>
      <c r="BV32" s="110"/>
      <c r="BW32" s="213"/>
      <c r="BX32" s="1"/>
      <c r="BY32" s="8"/>
      <c r="BZ32" s="9"/>
      <c r="CA32" s="9"/>
      <c r="CB32" s="9"/>
      <c r="CC32" s="9"/>
      <c r="CD32" s="9"/>
      <c r="CE32" s="9"/>
      <c r="CF32" s="9"/>
      <c r="CG32" s="9"/>
      <c r="CH32" s="9"/>
      <c r="CI32" s="10"/>
      <c r="CK32" s="7" t="str">
        <f>IFERROR(VLOOKUP(#REF!,Ch1_Storage,2, FALSE),"")</f>
        <v/>
      </c>
    </row>
    <row r="33" spans="1:89" ht="15.75" customHeight="1" thickBot="1">
      <c r="A33" s="148">
        <v>3</v>
      </c>
      <c r="B33" s="148"/>
      <c r="C33" s="43"/>
      <c r="D33" s="43"/>
      <c r="E33" s="43"/>
      <c r="F33" s="43"/>
      <c r="G33" s="1"/>
      <c r="H33" s="52"/>
      <c r="I33" s="52"/>
      <c r="J33" s="52"/>
      <c r="K33" s="11"/>
      <c r="L33" s="11"/>
      <c r="M33" s="11"/>
      <c r="O33" s="43"/>
      <c r="P33" s="42"/>
      <c r="Q33" s="42"/>
      <c r="R33" s="11"/>
      <c r="S33" s="11"/>
      <c r="T33" s="11"/>
      <c r="U33" s="1"/>
      <c r="V33" s="43"/>
      <c r="W33" s="42"/>
      <c r="X33" s="42"/>
      <c r="Y33" s="11"/>
      <c r="Z33" s="11"/>
      <c r="AA33" s="11"/>
      <c r="AB33" s="1"/>
      <c r="AI33" s="1"/>
      <c r="AJ33" s="45" t="s">
        <v>29</v>
      </c>
      <c r="AK33" s="46"/>
      <c r="AL33" s="46"/>
      <c r="AM33" s="47"/>
      <c r="AN33" s="21">
        <f t="array" ref="AN33">SUM(AM28:AM32*AN28:AN32)</f>
        <v>0</v>
      </c>
      <c r="AO33" s="21">
        <f t="array" ref="AO33">SUM(AM28:AM32*AO28:AO32)</f>
        <v>0</v>
      </c>
      <c r="AP33" s="1"/>
      <c r="AQ33" s="42" t="str">
        <f>H93</f>
        <v>Papers and Books</v>
      </c>
      <c r="AR33" s="42"/>
      <c r="AS33" s="42"/>
      <c r="AT33" s="42"/>
      <c r="AU33" s="11">
        <f>L110</f>
        <v>0</v>
      </c>
      <c r="AV33" s="11">
        <f>M110</f>
        <v>0</v>
      </c>
      <c r="AX33" s="1"/>
      <c r="AY33" s="42"/>
      <c r="AZ33" s="42"/>
      <c r="BA33" s="42"/>
      <c r="BB33" s="43"/>
      <c r="BC33" s="42"/>
      <c r="BD33" s="42"/>
      <c r="BE33" s="1"/>
      <c r="BF33" s="152"/>
      <c r="BG33" s="153"/>
      <c r="BH33" s="153"/>
      <c r="BI33" s="153"/>
      <c r="BJ33" s="153"/>
      <c r="BK33" s="154"/>
      <c r="BL33" s="1"/>
      <c r="BM33" s="212"/>
      <c r="BN33" s="110"/>
      <c r="BO33" s="110"/>
      <c r="BP33" s="110"/>
      <c r="BQ33" s="110"/>
      <c r="BR33" s="110"/>
      <c r="BS33" s="110"/>
      <c r="BT33" s="110"/>
      <c r="BU33" s="110"/>
      <c r="BV33" s="110"/>
      <c r="BW33" s="213"/>
      <c r="BX33" s="1"/>
      <c r="BY33" s="8"/>
      <c r="BZ33" s="9"/>
      <c r="CA33" s="9"/>
      <c r="CB33" s="9"/>
      <c r="CC33" s="9"/>
      <c r="CD33" s="9"/>
      <c r="CE33" s="9"/>
      <c r="CF33" s="9"/>
      <c r="CG33" s="9"/>
      <c r="CH33" s="9"/>
      <c r="CI33" s="10"/>
      <c r="CK33" s="7" t="str">
        <f>IFERROR(VLOOKUP(#REF!,Ch1_Storage,2, FALSE),"")</f>
        <v/>
      </c>
    </row>
    <row r="34" spans="1:89" ht="15" customHeight="1" thickBot="1">
      <c r="G34" s="1"/>
      <c r="H34" s="52"/>
      <c r="I34" s="52"/>
      <c r="J34" s="52"/>
      <c r="K34" s="11"/>
      <c r="L34" s="11"/>
      <c r="M34" s="11"/>
      <c r="O34" s="74"/>
      <c r="P34" s="50"/>
      <c r="Q34" s="51"/>
      <c r="R34" s="11"/>
      <c r="S34" s="11"/>
      <c r="T34" s="11"/>
      <c r="U34" s="1"/>
      <c r="V34" s="48"/>
      <c r="W34" s="44"/>
      <c r="X34" s="44"/>
      <c r="Y34" s="19"/>
      <c r="Z34" s="12"/>
      <c r="AA34" s="12"/>
      <c r="AB34" s="1"/>
      <c r="AI34" s="1"/>
      <c r="AP34" s="1"/>
      <c r="AQ34" s="42" t="str">
        <f>AJ5</f>
        <v>Weapons and Ammo</v>
      </c>
      <c r="AR34" s="42"/>
      <c r="AS34" s="42"/>
      <c r="AT34" s="42"/>
      <c r="AU34" s="11">
        <f>AN24</f>
        <v>0</v>
      </c>
      <c r="AV34" s="11">
        <f>AO24</f>
        <v>0</v>
      </c>
      <c r="AX34" s="1"/>
      <c r="AY34" s="42"/>
      <c r="AZ34" s="42"/>
      <c r="BA34" s="42"/>
      <c r="BB34" s="43"/>
      <c r="BC34" s="42"/>
      <c r="BD34" s="42"/>
      <c r="BE34" s="1"/>
      <c r="BF34" s="155"/>
      <c r="BG34" s="156"/>
      <c r="BH34" s="156"/>
      <c r="BI34" s="156"/>
      <c r="BJ34" s="156"/>
      <c r="BK34" s="157"/>
      <c r="BL34" s="1"/>
      <c r="BM34" s="212"/>
      <c r="BN34" s="110"/>
      <c r="BO34" s="110"/>
      <c r="BP34" s="110"/>
      <c r="BQ34" s="110"/>
      <c r="BR34" s="110"/>
      <c r="BS34" s="110"/>
      <c r="BT34" s="110"/>
      <c r="BU34" s="110"/>
      <c r="BV34" s="110"/>
      <c r="BW34" s="213"/>
      <c r="BX34" s="1"/>
      <c r="BY34" s="8"/>
      <c r="BZ34" s="9"/>
      <c r="CA34" s="9"/>
      <c r="CB34" s="9"/>
      <c r="CC34" s="9"/>
      <c r="CD34" s="9"/>
      <c r="CE34" s="9"/>
      <c r="CF34" s="9"/>
      <c r="CG34" s="9"/>
      <c r="CH34" s="9"/>
      <c r="CI34" s="10"/>
      <c r="CK34" s="7" t="str">
        <f>IFERROR(VLOOKUP(#REF!,Ch1_Storage,2, FALSE),"")</f>
        <v/>
      </c>
    </row>
    <row r="35" spans="1:89" ht="17.25" thickTop="1" thickBot="1">
      <c r="A35" s="146" t="s">
        <v>54</v>
      </c>
      <c r="B35" s="146"/>
      <c r="C35" s="146"/>
      <c r="D35" s="146"/>
      <c r="E35" s="146"/>
      <c r="F35" s="146"/>
      <c r="G35" s="1"/>
      <c r="H35" s="52"/>
      <c r="I35" s="52"/>
      <c r="J35" s="52"/>
      <c r="K35" s="11"/>
      <c r="L35" s="11"/>
      <c r="M35" s="11"/>
      <c r="O35" s="49"/>
      <c r="P35" s="50"/>
      <c r="Q35" s="51"/>
      <c r="R35" s="11"/>
      <c r="S35" s="11"/>
      <c r="T35" s="11"/>
      <c r="U35" s="1"/>
      <c r="V35" s="48"/>
      <c r="W35" s="44"/>
      <c r="X35" s="44"/>
      <c r="Y35" s="19"/>
      <c r="Z35" s="12"/>
      <c r="AA35" s="12"/>
      <c r="AB35" s="1"/>
      <c r="AI35" s="1"/>
      <c r="AJ35" s="57" t="s">
        <v>55</v>
      </c>
      <c r="AK35" s="58"/>
      <c r="AL35" s="58"/>
      <c r="AM35" s="58"/>
      <c r="AN35" s="58"/>
      <c r="AO35" s="59"/>
      <c r="AP35" s="1"/>
      <c r="AQ35" s="147" t="str">
        <f>AJ26</f>
        <v>Armor and Shields</v>
      </c>
      <c r="AR35" s="147"/>
      <c r="AS35" s="147"/>
      <c r="AT35" s="147"/>
      <c r="AU35" s="11">
        <f>AN33</f>
        <v>0</v>
      </c>
      <c r="AV35" s="11">
        <f>AO33</f>
        <v>0</v>
      </c>
      <c r="AX35" s="1"/>
      <c r="AY35" s="42"/>
      <c r="AZ35" s="42"/>
      <c r="BA35" s="42"/>
      <c r="BB35" s="42"/>
      <c r="BC35" s="42"/>
      <c r="BD35" s="42"/>
      <c r="BE35" s="1"/>
      <c r="BF35" s="103" t="s">
        <v>76</v>
      </c>
      <c r="BG35" s="104"/>
      <c r="BH35" s="103" t="s">
        <v>77</v>
      </c>
      <c r="BI35" s="104"/>
      <c r="BJ35" s="103" t="s">
        <v>78</v>
      </c>
      <c r="BK35" s="104"/>
      <c r="BL35" s="1"/>
      <c r="BM35" s="212"/>
      <c r="BN35" s="110"/>
      <c r="BO35" s="110"/>
      <c r="BP35" s="110"/>
      <c r="BQ35" s="110"/>
      <c r="BR35" s="110"/>
      <c r="BS35" s="110"/>
      <c r="BT35" s="110"/>
      <c r="BU35" s="110"/>
      <c r="BV35" s="110"/>
      <c r="BW35" s="213"/>
      <c r="BX35" s="1"/>
      <c r="BY35" s="8"/>
      <c r="BZ35" s="9"/>
      <c r="CA35" s="9"/>
      <c r="CB35" s="9"/>
      <c r="CC35" s="9"/>
      <c r="CD35" s="9"/>
      <c r="CE35" s="9"/>
      <c r="CF35" s="9"/>
      <c r="CG35" s="9"/>
      <c r="CH35" s="9"/>
      <c r="CI35" s="10"/>
      <c r="CK35" s="7" t="str">
        <f>IFERROR(VLOOKUP(#REF!,Ch1_Storage,2, FALSE),"")</f>
        <v/>
      </c>
    </row>
    <row r="36" spans="1:89" ht="51.75" customHeight="1" thickTop="1" thickBot="1">
      <c r="A36" s="146"/>
      <c r="B36" s="146"/>
      <c r="C36" s="146"/>
      <c r="D36" s="146"/>
      <c r="E36" s="146"/>
      <c r="F36" s="146"/>
      <c r="G36" s="1"/>
      <c r="H36" s="52"/>
      <c r="I36" s="52"/>
      <c r="J36" s="52"/>
      <c r="K36" s="11"/>
      <c r="L36" s="11"/>
      <c r="M36" s="11"/>
      <c r="O36" s="49"/>
      <c r="P36" s="50"/>
      <c r="Q36" s="51"/>
      <c r="R36" s="11"/>
      <c r="S36" s="11"/>
      <c r="T36" s="11"/>
      <c r="U36" s="1"/>
      <c r="V36" s="53"/>
      <c r="W36" s="52"/>
      <c r="X36" s="52"/>
      <c r="Y36" s="11"/>
      <c r="Z36" s="12"/>
      <c r="AA36" s="12"/>
      <c r="AB36" s="1"/>
      <c r="AI36" s="1"/>
      <c r="AJ36" s="60"/>
      <c r="AK36" s="61"/>
      <c r="AL36" s="61"/>
      <c r="AM36" s="61"/>
      <c r="AN36" s="61"/>
      <c r="AO36" s="62"/>
      <c r="AP36" s="1"/>
      <c r="AQ36" s="138" t="s">
        <v>29</v>
      </c>
      <c r="AR36" s="139"/>
      <c r="AS36" s="139"/>
      <c r="AT36" s="140"/>
      <c r="AU36" s="144">
        <f>SUM(AU21:AU35)</f>
        <v>19</v>
      </c>
      <c r="AV36" s="144">
        <f>SUM(AV21:AV35)</f>
        <v>12</v>
      </c>
      <c r="AX36" s="1"/>
      <c r="AY36" s="42"/>
      <c r="AZ36" s="42"/>
      <c r="BA36" s="42"/>
      <c r="BB36" s="42"/>
      <c r="BC36" s="42"/>
      <c r="BD36" s="42"/>
      <c r="BE36" s="1"/>
      <c r="BF36" s="133"/>
      <c r="BG36" s="134"/>
      <c r="BH36" s="134"/>
      <c r="BI36" s="134"/>
      <c r="BJ36" s="134"/>
      <c r="BK36" s="135"/>
      <c r="BL36" s="1"/>
      <c r="BM36" s="212"/>
      <c r="BN36" s="110"/>
      <c r="BO36" s="110"/>
      <c r="BP36" s="110"/>
      <c r="BQ36" s="110"/>
      <c r="BR36" s="110"/>
      <c r="BS36" s="110"/>
      <c r="BT36" s="110"/>
      <c r="BU36" s="110"/>
      <c r="BV36" s="110"/>
      <c r="BW36" s="213"/>
      <c r="BX36" s="1"/>
      <c r="BY36" s="8"/>
      <c r="BZ36" s="9"/>
      <c r="CA36" s="9"/>
      <c r="CB36" s="9"/>
      <c r="CC36" s="9"/>
      <c r="CD36" s="9"/>
      <c r="CE36" s="9"/>
      <c r="CF36" s="9"/>
      <c r="CG36" s="9"/>
      <c r="CH36" s="9"/>
      <c r="CI36" s="10"/>
      <c r="CK36" s="7" t="str">
        <f>IFERROR(VLOOKUP(#REF!,Ch1_Storage,2, FALSE),"")</f>
        <v/>
      </c>
    </row>
    <row r="37" spans="1:89" ht="18.75" customHeight="1" thickTop="1" thickBot="1">
      <c r="G37" s="1"/>
      <c r="H37" s="52"/>
      <c r="I37" s="52"/>
      <c r="J37" s="52"/>
      <c r="K37" s="11"/>
      <c r="L37" s="11"/>
      <c r="M37" s="11"/>
      <c r="O37" s="49"/>
      <c r="P37" s="50"/>
      <c r="Q37" s="51"/>
      <c r="R37" s="11"/>
      <c r="S37" s="11"/>
      <c r="T37" s="11"/>
      <c r="U37" s="1"/>
      <c r="V37" s="79"/>
      <c r="W37" s="70"/>
      <c r="X37" s="70"/>
      <c r="Y37" s="12"/>
      <c r="Z37" s="12"/>
      <c r="AA37" s="12"/>
      <c r="AB37" s="1"/>
      <c r="AI37" s="1"/>
      <c r="AJ37" s="130"/>
      <c r="AK37" s="131"/>
      <c r="AL37" s="132"/>
      <c r="AM37" s="11"/>
      <c r="AN37" s="11"/>
      <c r="AO37" s="11"/>
      <c r="AP37" s="1"/>
      <c r="AQ37" s="141"/>
      <c r="AR37" s="142"/>
      <c r="AS37" s="142"/>
      <c r="AT37" s="143"/>
      <c r="AU37" s="145"/>
      <c r="AV37" s="145"/>
      <c r="AX37" s="1"/>
      <c r="AY37" s="42"/>
      <c r="AZ37" s="42"/>
      <c r="BA37" s="42"/>
      <c r="BB37" s="42"/>
      <c r="BC37" s="42"/>
      <c r="BD37" s="42"/>
      <c r="BE37" s="1"/>
      <c r="BF37" s="125"/>
      <c r="BG37" s="120"/>
      <c r="BH37" s="120"/>
      <c r="BI37" s="120"/>
      <c r="BJ37" s="120"/>
      <c r="BK37" s="136"/>
      <c r="BL37" s="1"/>
      <c r="BM37" s="212"/>
      <c r="BN37" s="110"/>
      <c r="BO37" s="110"/>
      <c r="BP37" s="110"/>
      <c r="BQ37" s="110"/>
      <c r="BR37" s="110"/>
      <c r="BS37" s="110"/>
      <c r="BT37" s="110"/>
      <c r="BU37" s="110"/>
      <c r="BV37" s="110"/>
      <c r="BW37" s="213"/>
      <c r="BX37" s="1"/>
      <c r="BY37" s="8"/>
      <c r="BZ37" s="9"/>
      <c r="CA37" s="9"/>
      <c r="CB37" s="9"/>
      <c r="CC37" s="9"/>
      <c r="CD37" s="9"/>
      <c r="CE37" s="9"/>
      <c r="CF37" s="9"/>
      <c r="CG37" s="9"/>
      <c r="CH37" s="9"/>
      <c r="CI37" s="10"/>
      <c r="CK37" s="7" t="str">
        <f>IFERROR(VLOOKUP(#REF!,Ch1_Storage,2, FALSE),"")</f>
        <v/>
      </c>
    </row>
    <row r="38" spans="1:89" ht="18.75" customHeight="1" thickTop="1" thickBot="1">
      <c r="A38" s="57" t="s">
        <v>56</v>
      </c>
      <c r="B38" s="58"/>
      <c r="C38" s="58"/>
      <c r="D38" s="58"/>
      <c r="E38" s="58"/>
      <c r="F38" s="59"/>
      <c r="G38" s="1"/>
      <c r="H38" s="52"/>
      <c r="I38" s="52"/>
      <c r="J38" s="52"/>
      <c r="K38" s="11"/>
      <c r="L38" s="11"/>
      <c r="M38" s="11"/>
      <c r="O38" s="49"/>
      <c r="P38" s="50"/>
      <c r="Q38" s="51"/>
      <c r="R38" s="11"/>
      <c r="S38" s="11"/>
      <c r="T38" s="11"/>
      <c r="U38" s="1"/>
      <c r="V38" s="45" t="s">
        <v>29</v>
      </c>
      <c r="W38" s="46"/>
      <c r="X38" s="46"/>
      <c r="Y38" s="47"/>
      <c r="Z38" s="21">
        <f t="array" ref="Z38">SUM(Y30:Y37*Z30:Z37)</f>
        <v>0</v>
      </c>
      <c r="AA38" s="21">
        <f t="array" ref="AA38">SUM(Y30:Y37*AA30:AA37)</f>
        <v>0</v>
      </c>
      <c r="AB38" s="1"/>
      <c r="AI38" s="1"/>
      <c r="AJ38" s="128"/>
      <c r="AK38" s="119"/>
      <c r="AL38" s="119"/>
      <c r="AM38" s="11"/>
      <c r="AN38" s="11"/>
      <c r="AO38" s="11"/>
      <c r="AP38" s="1"/>
      <c r="AQ38" s="1"/>
      <c r="AR38" s="1"/>
      <c r="AS38" s="1"/>
      <c r="AT38" s="1"/>
      <c r="AU38" s="1"/>
      <c r="AV38" s="1"/>
      <c r="AW38" s="1"/>
      <c r="AX38" s="1"/>
      <c r="AY38" s="42"/>
      <c r="AZ38" s="42"/>
      <c r="BA38" s="42"/>
      <c r="BB38" s="42"/>
      <c r="BC38" s="42"/>
      <c r="BD38" s="42"/>
      <c r="BE38" s="1"/>
      <c r="BF38" s="125"/>
      <c r="BG38" s="120"/>
      <c r="BH38" s="120"/>
      <c r="BI38" s="120"/>
      <c r="BJ38" s="120"/>
      <c r="BK38" s="136"/>
      <c r="BL38" s="1"/>
      <c r="BM38" s="212"/>
      <c r="BN38" s="110"/>
      <c r="BO38" s="110"/>
      <c r="BP38" s="110"/>
      <c r="BQ38" s="110"/>
      <c r="BR38" s="110"/>
      <c r="BS38" s="110"/>
      <c r="BT38" s="110"/>
      <c r="BU38" s="110"/>
      <c r="BV38" s="110"/>
      <c r="BW38" s="213"/>
      <c r="BX38" s="1"/>
      <c r="BY38" s="8"/>
      <c r="BZ38" s="9"/>
      <c r="CA38" s="9"/>
      <c r="CB38" s="9"/>
      <c r="CC38" s="9"/>
      <c r="CD38" s="9"/>
      <c r="CE38" s="9"/>
      <c r="CF38" s="9"/>
      <c r="CG38" s="9"/>
      <c r="CH38" s="9"/>
      <c r="CI38" s="10"/>
      <c r="CK38" s="7" t="str">
        <f>IFERROR(VLOOKUP(#REF!,Ch1_Storage,2, FALSE),"")</f>
        <v/>
      </c>
    </row>
    <row r="39" spans="1:89" ht="15.75" customHeight="1" thickBot="1">
      <c r="A39" s="60"/>
      <c r="B39" s="61"/>
      <c r="C39" s="61"/>
      <c r="D39" s="61"/>
      <c r="E39" s="61"/>
      <c r="F39" s="62"/>
      <c r="G39" s="1"/>
      <c r="H39" s="52"/>
      <c r="I39" s="52"/>
      <c r="J39" s="52"/>
      <c r="K39" s="11"/>
      <c r="L39" s="11"/>
      <c r="M39" s="11"/>
      <c r="O39" s="49"/>
      <c r="P39" s="50"/>
      <c r="Q39" s="51"/>
      <c r="R39" s="11"/>
      <c r="S39" s="11"/>
      <c r="T39" s="11"/>
      <c r="U39" s="1"/>
      <c r="AB39" s="1"/>
      <c r="AI39" s="1"/>
      <c r="AJ39" s="115"/>
      <c r="AK39" s="116"/>
      <c r="AL39" s="116"/>
      <c r="AM39" s="12"/>
      <c r="AN39" s="12"/>
      <c r="AO39" s="12"/>
      <c r="AP39" s="1"/>
      <c r="AQ39" s="129" t="s">
        <v>49</v>
      </c>
      <c r="AR39" s="129"/>
      <c r="AS39" s="127"/>
      <c r="AT39" s="127"/>
      <c r="AU39" s="127"/>
      <c r="AV39" s="127"/>
      <c r="AW39" s="1"/>
      <c r="AX39" s="1"/>
      <c r="AY39" s="42"/>
      <c r="AZ39" s="42"/>
      <c r="BA39" s="42"/>
      <c r="BB39" s="42"/>
      <c r="BC39" s="42"/>
      <c r="BD39" s="42"/>
      <c r="BE39" s="1"/>
      <c r="BF39" s="125"/>
      <c r="BG39" s="120"/>
      <c r="BH39" s="120"/>
      <c r="BI39" s="120"/>
      <c r="BJ39" s="120"/>
      <c r="BK39" s="136"/>
      <c r="BL39" s="1"/>
      <c r="BM39" s="212"/>
      <c r="BN39" s="110"/>
      <c r="BO39" s="110"/>
      <c r="BP39" s="110"/>
      <c r="BQ39" s="110"/>
      <c r="BR39" s="110"/>
      <c r="BS39" s="110"/>
      <c r="BT39" s="110"/>
      <c r="BU39" s="110"/>
      <c r="BV39" s="110"/>
      <c r="BW39" s="213"/>
      <c r="BX39" s="1"/>
      <c r="BY39" s="8"/>
      <c r="BZ39" s="9"/>
      <c r="CA39" s="9"/>
      <c r="CB39" s="9"/>
      <c r="CC39" s="9"/>
      <c r="CD39" s="9"/>
      <c r="CE39" s="9"/>
      <c r="CF39" s="9"/>
      <c r="CG39" s="9"/>
      <c r="CH39" s="9"/>
      <c r="CI39" s="10"/>
      <c r="CK39" s="7" t="str">
        <f>IFERROR(VLOOKUP(#REF!,Ch1_Storage,2, FALSE),"")</f>
        <v/>
      </c>
    </row>
    <row r="40" spans="1:89" ht="15.75" customHeight="1" thickTop="1" thickBot="1">
      <c r="A40" s="79"/>
      <c r="B40" s="70"/>
      <c r="C40" s="70"/>
      <c r="D40" s="12"/>
      <c r="E40" s="12"/>
      <c r="F40" s="12"/>
      <c r="G40" s="1"/>
      <c r="H40" s="52"/>
      <c r="I40" s="52"/>
      <c r="J40" s="52"/>
      <c r="K40" s="11"/>
      <c r="L40" s="11"/>
      <c r="M40" s="11"/>
      <c r="O40" s="49"/>
      <c r="P40" s="50"/>
      <c r="Q40" s="51"/>
      <c r="R40" s="11"/>
      <c r="S40" s="11"/>
      <c r="T40" s="11"/>
      <c r="U40" s="1"/>
      <c r="V40" s="57" t="s">
        <v>57</v>
      </c>
      <c r="W40" s="58"/>
      <c r="X40" s="58"/>
      <c r="Y40" s="58"/>
      <c r="Z40" s="58"/>
      <c r="AA40" s="59"/>
      <c r="AB40" s="1"/>
      <c r="AI40" s="1"/>
      <c r="AJ40" s="118"/>
      <c r="AK40" s="119"/>
      <c r="AL40" s="119"/>
      <c r="AM40" s="11"/>
      <c r="AN40" s="11"/>
      <c r="AO40" s="11"/>
      <c r="AP40" s="1"/>
      <c r="AQ40" s="129"/>
      <c r="AR40" s="129"/>
      <c r="AS40" s="127"/>
      <c r="AT40" s="127"/>
      <c r="AU40" s="127"/>
      <c r="AV40" s="127"/>
      <c r="AW40" s="1"/>
      <c r="AX40" s="1"/>
      <c r="AY40" s="42"/>
      <c r="AZ40" s="42"/>
      <c r="BA40" s="42"/>
      <c r="BB40" s="42"/>
      <c r="BC40" s="42"/>
      <c r="BD40" s="42"/>
      <c r="BE40" s="1"/>
      <c r="BF40" s="122" t="s">
        <v>80</v>
      </c>
      <c r="BG40" s="123"/>
      <c r="BH40" s="124" t="s">
        <v>79</v>
      </c>
      <c r="BI40" s="123"/>
      <c r="BJ40" s="120"/>
      <c r="BK40" s="136"/>
      <c r="BL40" s="1"/>
      <c r="BM40" s="212"/>
      <c r="BN40" s="110"/>
      <c r="BO40" s="110"/>
      <c r="BP40" s="110"/>
      <c r="BQ40" s="110"/>
      <c r="BR40" s="110"/>
      <c r="BS40" s="110"/>
      <c r="BT40" s="110"/>
      <c r="BU40" s="110"/>
      <c r="BV40" s="110"/>
      <c r="BW40" s="213"/>
      <c r="BX40" s="1"/>
      <c r="BY40" s="8"/>
      <c r="BZ40" s="9"/>
      <c r="CA40" s="9"/>
      <c r="CB40" s="9"/>
      <c r="CC40" s="9"/>
      <c r="CD40" s="9"/>
      <c r="CE40" s="9"/>
      <c r="CF40" s="9"/>
      <c r="CG40" s="9"/>
      <c r="CH40" s="9"/>
      <c r="CI40" s="10"/>
      <c r="CK40" s="7" t="str">
        <f>IFERROR(VLOOKUP(#REF!,Ch1_Storage,2, FALSE),"")</f>
        <v/>
      </c>
    </row>
    <row r="41" spans="1:89" ht="15.75" thickBot="1">
      <c r="A41" s="43"/>
      <c r="B41" s="42"/>
      <c r="C41" s="42"/>
      <c r="D41" s="11"/>
      <c r="E41" s="11"/>
      <c r="F41" s="11"/>
      <c r="G41" s="1"/>
      <c r="H41" s="52"/>
      <c r="I41" s="52"/>
      <c r="J41" s="52"/>
      <c r="K41" s="11"/>
      <c r="L41" s="11"/>
      <c r="M41" s="11"/>
      <c r="O41" s="49"/>
      <c r="P41" s="50"/>
      <c r="Q41" s="51"/>
      <c r="R41" s="11"/>
      <c r="S41" s="11"/>
      <c r="T41" s="11"/>
      <c r="U41" s="1"/>
      <c r="V41" s="60"/>
      <c r="W41" s="61"/>
      <c r="X41" s="61"/>
      <c r="Y41" s="61"/>
      <c r="Z41" s="61"/>
      <c r="AA41" s="62"/>
      <c r="AB41" s="1"/>
      <c r="AI41" s="1"/>
      <c r="AJ41" s="115"/>
      <c r="AK41" s="116"/>
      <c r="AL41" s="116"/>
      <c r="AM41" s="12"/>
      <c r="AN41" s="12"/>
      <c r="AO41" s="12"/>
      <c r="AP41" s="1"/>
      <c r="AQ41" s="129"/>
      <c r="AR41" s="129"/>
      <c r="AS41" s="127"/>
      <c r="AT41" s="127"/>
      <c r="AU41" s="127"/>
      <c r="AV41" s="127"/>
      <c r="AW41" s="1"/>
      <c r="AX41" s="1"/>
      <c r="AY41" s="42"/>
      <c r="AZ41" s="42"/>
      <c r="BA41" s="42"/>
      <c r="BB41" s="42"/>
      <c r="BC41" s="42"/>
      <c r="BD41" s="42"/>
      <c r="BE41" s="1"/>
      <c r="BF41" s="125"/>
      <c r="BG41" s="120"/>
      <c r="BH41" s="120"/>
      <c r="BI41" s="120"/>
      <c r="BJ41" s="120"/>
      <c r="BK41" s="136"/>
      <c r="BL41" s="1"/>
      <c r="BM41" s="212"/>
      <c r="BN41" s="110"/>
      <c r="BO41" s="110"/>
      <c r="BP41" s="110"/>
      <c r="BQ41" s="110"/>
      <c r="BR41" s="110"/>
      <c r="BS41" s="110"/>
      <c r="BT41" s="110"/>
      <c r="BU41" s="110"/>
      <c r="BV41" s="110"/>
      <c r="BW41" s="213"/>
      <c r="BX41" s="1"/>
      <c r="BY41" s="8"/>
      <c r="BZ41" s="9"/>
      <c r="CA41" s="9"/>
      <c r="CB41" s="9"/>
      <c r="CC41" s="9"/>
      <c r="CD41" s="9"/>
      <c r="CE41" s="9"/>
      <c r="CF41" s="9"/>
      <c r="CG41" s="9"/>
      <c r="CH41" s="9"/>
      <c r="CI41" s="10"/>
      <c r="CK41" s="7" t="str">
        <f>IFERROR(VLOOKUP(#REF!,Ch1_Storage,2, FALSE),"")</f>
        <v/>
      </c>
    </row>
    <row r="42" spans="1:89" ht="16.5" thickTop="1" thickBot="1">
      <c r="A42" s="79"/>
      <c r="B42" s="70"/>
      <c r="C42" s="70"/>
      <c r="D42" s="12"/>
      <c r="E42" s="12"/>
      <c r="F42" s="12"/>
      <c r="G42" s="1"/>
      <c r="H42" s="52"/>
      <c r="I42" s="52"/>
      <c r="J42" s="52"/>
      <c r="K42" s="11"/>
      <c r="L42" s="11"/>
      <c r="M42" s="11"/>
      <c r="O42" s="49"/>
      <c r="P42" s="50"/>
      <c r="Q42" s="51"/>
      <c r="R42" s="11"/>
      <c r="S42" s="11"/>
      <c r="T42" s="11"/>
      <c r="U42" s="1"/>
      <c r="V42" s="79"/>
      <c r="W42" s="70"/>
      <c r="X42" s="70"/>
      <c r="Y42" s="11"/>
      <c r="Z42" s="11"/>
      <c r="AA42" s="11"/>
      <c r="AB42" s="1"/>
      <c r="AI42" s="1"/>
      <c r="AJ42" s="115"/>
      <c r="AK42" s="116"/>
      <c r="AL42" s="116"/>
      <c r="AM42" s="12"/>
      <c r="AN42" s="12"/>
      <c r="AO42" s="12"/>
      <c r="AP42" s="1"/>
      <c r="AQ42" s="1"/>
      <c r="AR42" s="1"/>
      <c r="AS42" s="1"/>
      <c r="AT42" s="1"/>
      <c r="AU42" s="1"/>
      <c r="AV42" s="1"/>
      <c r="AW42" s="1"/>
      <c r="AX42" s="1"/>
      <c r="AY42" s="42"/>
      <c r="AZ42" s="42"/>
      <c r="BA42" s="42"/>
      <c r="BB42" s="42"/>
      <c r="BC42" s="42"/>
      <c r="BD42" s="42"/>
      <c r="BE42" s="1"/>
      <c r="BF42" s="125"/>
      <c r="BG42" s="120"/>
      <c r="BH42" s="120"/>
      <c r="BI42" s="120"/>
      <c r="BJ42" s="120"/>
      <c r="BK42" s="136"/>
      <c r="BL42" s="1"/>
      <c r="BM42" s="212"/>
      <c r="BN42" s="110"/>
      <c r="BO42" s="110"/>
      <c r="BP42" s="110"/>
      <c r="BQ42" s="110"/>
      <c r="BR42" s="110"/>
      <c r="BS42" s="110"/>
      <c r="BT42" s="110"/>
      <c r="BU42" s="110"/>
      <c r="BV42" s="110"/>
      <c r="BW42" s="213"/>
      <c r="BX42" s="1"/>
      <c r="BY42" s="8"/>
      <c r="BZ42" s="9"/>
      <c r="CA42" s="9"/>
      <c r="CB42" s="9"/>
      <c r="CC42" s="9"/>
      <c r="CD42" s="9"/>
      <c r="CE42" s="9"/>
      <c r="CF42" s="9"/>
      <c r="CG42" s="9"/>
      <c r="CH42" s="9"/>
      <c r="CI42" s="10"/>
      <c r="CK42" s="7" t="str">
        <f>IFERROR(VLOOKUP(#REF!,Ch1_Storage,2, FALSE),"")</f>
        <v/>
      </c>
    </row>
    <row r="43" spans="1:89" ht="16.5" thickBot="1">
      <c r="A43" s="117"/>
      <c r="B43" s="42"/>
      <c r="C43" s="42"/>
      <c r="D43" s="11"/>
      <c r="E43" s="11"/>
      <c r="F43" s="11"/>
      <c r="G43" s="1"/>
      <c r="H43" s="52"/>
      <c r="I43" s="52"/>
      <c r="J43" s="52"/>
      <c r="K43" s="11"/>
      <c r="L43" s="11"/>
      <c r="M43" s="11"/>
      <c r="O43" s="74"/>
      <c r="P43" s="50"/>
      <c r="Q43" s="51"/>
      <c r="R43" s="11"/>
      <c r="S43" s="11"/>
      <c r="T43" s="11"/>
      <c r="U43" s="1"/>
      <c r="V43" s="43"/>
      <c r="W43" s="42"/>
      <c r="X43" s="42"/>
      <c r="Y43" s="11"/>
      <c r="Z43" s="11"/>
      <c r="AA43" s="11"/>
      <c r="AB43" s="1"/>
      <c r="AI43" s="1"/>
      <c r="AJ43" s="118"/>
      <c r="AK43" s="119"/>
      <c r="AL43" s="119"/>
      <c r="AM43" s="11"/>
      <c r="AN43" s="11"/>
      <c r="AO43" s="11"/>
      <c r="AP43" s="1"/>
      <c r="AQ43" s="103" t="s">
        <v>70</v>
      </c>
      <c r="AR43" s="104"/>
      <c r="AS43" s="1"/>
      <c r="AT43" s="1"/>
      <c r="AU43" s="1"/>
      <c r="AV43" s="1"/>
      <c r="AW43" s="1"/>
      <c r="AX43" s="1"/>
      <c r="AY43" s="42"/>
      <c r="AZ43" s="42"/>
      <c r="BA43" s="42"/>
      <c r="BB43" s="43"/>
      <c r="BC43" s="42"/>
      <c r="BD43" s="42"/>
      <c r="BE43" s="1"/>
      <c r="BF43" s="125"/>
      <c r="BG43" s="120"/>
      <c r="BH43" s="120"/>
      <c r="BI43" s="120"/>
      <c r="BJ43" s="120"/>
      <c r="BK43" s="136"/>
      <c r="BL43" s="1"/>
      <c r="BM43" s="212"/>
      <c r="BN43" s="110"/>
      <c r="BO43" s="110"/>
      <c r="BP43" s="110"/>
      <c r="BQ43" s="110"/>
      <c r="BR43" s="110"/>
      <c r="BS43" s="110"/>
      <c r="BT43" s="110"/>
      <c r="BU43" s="110"/>
      <c r="BV43" s="110"/>
      <c r="BW43" s="213"/>
      <c r="BX43" s="1"/>
      <c r="BY43" s="8"/>
      <c r="BZ43" s="9"/>
      <c r="CA43" s="9"/>
      <c r="CB43" s="9"/>
      <c r="CC43" s="9"/>
      <c r="CD43" s="9"/>
      <c r="CE43" s="9"/>
      <c r="CF43" s="9"/>
      <c r="CG43" s="9"/>
      <c r="CH43" s="9"/>
      <c r="CI43" s="10"/>
      <c r="CK43" s="7" t="str">
        <f>IFERROR(VLOOKUP(#REF!,Ch1_Storage,2, FALSE),"")</f>
        <v/>
      </c>
    </row>
    <row r="44" spans="1:89" ht="15" customHeight="1" thickTop="1" thickBot="1">
      <c r="A44" s="79"/>
      <c r="B44" s="70"/>
      <c r="C44" s="70"/>
      <c r="D44" s="12"/>
      <c r="E44" s="12"/>
      <c r="F44" s="12"/>
      <c r="G44" s="1"/>
      <c r="H44" s="52"/>
      <c r="I44" s="52"/>
      <c r="J44" s="52"/>
      <c r="K44" s="11"/>
      <c r="L44" s="11"/>
      <c r="M44" s="11"/>
      <c r="O44" s="74"/>
      <c r="P44" s="50"/>
      <c r="Q44" s="51"/>
      <c r="R44" s="11"/>
      <c r="S44" s="11"/>
      <c r="T44" s="11"/>
      <c r="U44" s="1"/>
      <c r="V44" s="79"/>
      <c r="W44" s="70"/>
      <c r="X44" s="70"/>
      <c r="Y44" s="16"/>
      <c r="Z44" s="12"/>
      <c r="AA44" s="12"/>
      <c r="AB44" s="1"/>
      <c r="AI44" s="1"/>
      <c r="AJ44" s="115"/>
      <c r="AK44" s="116"/>
      <c r="AL44" s="116"/>
      <c r="AM44" s="12"/>
      <c r="AN44" s="12"/>
      <c r="AO44" s="12"/>
      <c r="AP44" s="1"/>
      <c r="AQ44" s="86"/>
      <c r="AR44" s="87"/>
      <c r="AS44" s="87"/>
      <c r="AT44" s="87"/>
      <c r="AU44" s="87"/>
      <c r="AV44" s="88"/>
      <c r="AW44" s="1"/>
      <c r="AX44" s="1"/>
      <c r="AY44" s="42"/>
      <c r="AZ44" s="42"/>
      <c r="BA44" s="42"/>
      <c r="BB44" s="43"/>
      <c r="BC44" s="42"/>
      <c r="BD44" s="42"/>
      <c r="BE44" s="1"/>
      <c r="BF44" s="126"/>
      <c r="BG44" s="121"/>
      <c r="BH44" s="121"/>
      <c r="BI44" s="121"/>
      <c r="BJ44" s="121"/>
      <c r="BK44" s="137"/>
      <c r="BL44" s="1"/>
      <c r="BM44" s="212"/>
      <c r="BN44" s="110"/>
      <c r="BO44" s="110"/>
      <c r="BP44" s="110"/>
      <c r="BQ44" s="110"/>
      <c r="BR44" s="110"/>
      <c r="BS44" s="110"/>
      <c r="BT44" s="110"/>
      <c r="BU44" s="110"/>
      <c r="BV44" s="110"/>
      <c r="BW44" s="213"/>
      <c r="BX44" s="1"/>
      <c r="BY44" s="8"/>
      <c r="BZ44" s="9"/>
      <c r="CA44" s="9"/>
      <c r="CB44" s="9"/>
      <c r="CC44" s="9"/>
      <c r="CD44" s="9"/>
      <c r="CE44" s="9"/>
      <c r="CF44" s="9"/>
      <c r="CG44" s="9"/>
      <c r="CH44" s="9"/>
      <c r="CI44" s="10"/>
      <c r="CK44" s="7" t="str">
        <f>IFERROR(VLOOKUP(#REF!,Ch1_Storage,2, FALSE),"")</f>
        <v/>
      </c>
    </row>
    <row r="45" spans="1:89" ht="15" customHeight="1" thickTop="1" thickBot="1">
      <c r="A45" s="79"/>
      <c r="B45" s="70"/>
      <c r="C45" s="70"/>
      <c r="D45" s="12"/>
      <c r="E45" s="12"/>
      <c r="F45" s="12"/>
      <c r="G45" s="1"/>
      <c r="H45" s="52"/>
      <c r="I45" s="52"/>
      <c r="J45" s="52"/>
      <c r="K45" s="11"/>
      <c r="L45" s="11"/>
      <c r="M45" s="11"/>
      <c r="O45" s="49"/>
      <c r="P45" s="50"/>
      <c r="Q45" s="51"/>
      <c r="R45" s="11"/>
      <c r="S45" s="11"/>
      <c r="T45" s="11"/>
      <c r="U45" s="1"/>
      <c r="V45" s="43"/>
      <c r="W45" s="42"/>
      <c r="X45" s="42"/>
      <c r="Y45" s="11"/>
      <c r="Z45" s="11"/>
      <c r="AA45" s="11"/>
      <c r="AB45" s="1"/>
      <c r="AI45" s="1"/>
      <c r="AJ45" s="115"/>
      <c r="AK45" s="116"/>
      <c r="AL45" s="116"/>
      <c r="AM45" s="12"/>
      <c r="AN45" s="12"/>
      <c r="AO45" s="12"/>
      <c r="AP45" s="1"/>
      <c r="AQ45" s="89"/>
      <c r="AR45" s="90"/>
      <c r="AS45" s="90"/>
      <c r="AT45" s="90"/>
      <c r="AU45" s="90"/>
      <c r="AV45" s="91"/>
      <c r="AW45" s="1"/>
      <c r="AX45" s="1"/>
      <c r="AY45" s="42"/>
      <c r="AZ45" s="42"/>
      <c r="BA45" s="42"/>
      <c r="BB45" s="43"/>
      <c r="BC45" s="42"/>
      <c r="BD45" s="42"/>
      <c r="BE45" s="1"/>
      <c r="BF45" s="103" t="s">
        <v>81</v>
      </c>
      <c r="BG45" s="104"/>
      <c r="BH45" s="1"/>
      <c r="BI45" s="1"/>
      <c r="BJ45" s="1"/>
      <c r="BK45" s="1"/>
      <c r="BL45" s="1"/>
      <c r="BM45" s="212"/>
      <c r="BN45" s="110"/>
      <c r="BO45" s="110"/>
      <c r="BP45" s="110"/>
      <c r="BQ45" s="110"/>
      <c r="BR45" s="110"/>
      <c r="BS45" s="110"/>
      <c r="BT45" s="110"/>
      <c r="BU45" s="110"/>
      <c r="BV45" s="110"/>
      <c r="BW45" s="213"/>
      <c r="BX45" s="1"/>
      <c r="BY45" s="8"/>
      <c r="BZ45" s="9"/>
      <c r="CA45" s="9"/>
      <c r="CB45" s="9"/>
      <c r="CC45" s="9"/>
      <c r="CD45" s="9"/>
      <c r="CE45" s="9"/>
      <c r="CF45" s="9"/>
      <c r="CG45" s="9"/>
      <c r="CH45" s="9"/>
      <c r="CI45" s="10"/>
      <c r="CK45" s="7" t="str">
        <f>IFERROR(VLOOKUP(#REF!,Ch1_Storage,2, FALSE),"")</f>
        <v/>
      </c>
    </row>
    <row r="46" spans="1:89" ht="15" customHeight="1" thickTop="1" thickBot="1">
      <c r="A46" s="43"/>
      <c r="B46" s="42"/>
      <c r="C46" s="42"/>
      <c r="D46" s="11"/>
      <c r="E46" s="11"/>
      <c r="F46" s="11"/>
      <c r="G46" s="1"/>
      <c r="H46" s="52"/>
      <c r="I46" s="52"/>
      <c r="J46" s="52"/>
      <c r="K46" s="11"/>
      <c r="L46" s="11"/>
      <c r="M46" s="11"/>
      <c r="O46" s="49"/>
      <c r="P46" s="50"/>
      <c r="Q46" s="51"/>
      <c r="R46" s="11"/>
      <c r="S46" s="11"/>
      <c r="T46" s="11"/>
      <c r="U46" s="1"/>
      <c r="V46" s="48"/>
      <c r="W46" s="44"/>
      <c r="X46" s="44"/>
      <c r="Y46" s="19"/>
      <c r="Z46" s="12"/>
      <c r="AA46" s="12"/>
      <c r="AB46" s="1"/>
      <c r="AI46" s="1"/>
      <c r="AJ46" s="41" t="s">
        <v>29</v>
      </c>
      <c r="AK46" s="41"/>
      <c r="AL46" s="41"/>
      <c r="AM46" s="41"/>
      <c r="AN46" s="21">
        <f t="array" ref="AN46">SUM(AM37:AM45*AN37:AN45)</f>
        <v>0</v>
      </c>
      <c r="AO46" s="21">
        <f t="array" ref="AO46">SUM(AM37:AM45*AO37:AO45)</f>
        <v>0</v>
      </c>
      <c r="AP46" s="1"/>
      <c r="AQ46" s="89"/>
      <c r="AR46" s="90"/>
      <c r="AS46" s="90"/>
      <c r="AT46" s="90"/>
      <c r="AU46" s="90"/>
      <c r="AV46" s="91"/>
      <c r="AW46" s="1"/>
      <c r="AX46" s="1"/>
      <c r="AY46" s="42"/>
      <c r="AZ46" s="42"/>
      <c r="BA46" s="42"/>
      <c r="BB46" s="43"/>
      <c r="BC46" s="42"/>
      <c r="BD46" s="42"/>
      <c r="BE46" s="1"/>
      <c r="BF46" s="106"/>
      <c r="BG46" s="107"/>
      <c r="BH46" s="107"/>
      <c r="BI46" s="107"/>
      <c r="BJ46" s="107"/>
      <c r="BK46" s="108"/>
      <c r="BL46" s="1"/>
      <c r="BM46" s="212"/>
      <c r="BN46" s="110"/>
      <c r="BO46" s="110"/>
      <c r="BP46" s="110"/>
      <c r="BQ46" s="110"/>
      <c r="BR46" s="110"/>
      <c r="BS46" s="110"/>
      <c r="BT46" s="110"/>
      <c r="BU46" s="110"/>
      <c r="BV46" s="110"/>
      <c r="BW46" s="213"/>
      <c r="BX46" s="1"/>
      <c r="BY46" s="8"/>
      <c r="BZ46" s="9"/>
      <c r="CA46" s="9"/>
      <c r="CB46" s="9"/>
      <c r="CC46" s="9"/>
      <c r="CD46" s="9"/>
      <c r="CE46" s="9"/>
      <c r="CF46" s="9"/>
      <c r="CG46" s="9"/>
      <c r="CH46" s="9"/>
      <c r="CI46" s="10"/>
      <c r="CK46" s="7" t="str">
        <f>IFERROR(VLOOKUP(#REF!,Ch1_Storage,2, FALSE),"")</f>
        <v/>
      </c>
    </row>
    <row r="47" spans="1:89" ht="15.75" thickBot="1">
      <c r="A47" s="105"/>
      <c r="B47" s="70"/>
      <c r="C47" s="70"/>
      <c r="D47" s="12"/>
      <c r="E47" s="12"/>
      <c r="F47" s="12"/>
      <c r="G47" s="1"/>
      <c r="H47" s="52"/>
      <c r="I47" s="52"/>
      <c r="J47" s="52"/>
      <c r="K47" s="11"/>
      <c r="L47" s="11"/>
      <c r="M47" s="11"/>
      <c r="O47" s="69"/>
      <c r="P47" s="50"/>
      <c r="Q47" s="51"/>
      <c r="R47" s="11"/>
      <c r="S47" s="11"/>
      <c r="T47" s="11"/>
      <c r="U47" s="1"/>
      <c r="V47" s="48"/>
      <c r="W47" s="44"/>
      <c r="X47" s="44"/>
      <c r="Y47" s="19"/>
      <c r="Z47" s="12"/>
      <c r="AA47" s="12"/>
      <c r="AB47" s="1"/>
      <c r="AI47" s="1"/>
      <c r="AP47" s="1"/>
      <c r="AQ47" s="89"/>
      <c r="AR47" s="90"/>
      <c r="AS47" s="90"/>
      <c r="AT47" s="90"/>
      <c r="AU47" s="90"/>
      <c r="AV47" s="91"/>
      <c r="AW47" s="1"/>
      <c r="AX47" s="1"/>
      <c r="AY47" s="42"/>
      <c r="AZ47" s="42"/>
      <c r="BA47" s="42"/>
      <c r="BB47" s="43"/>
      <c r="BC47" s="42"/>
      <c r="BD47" s="42"/>
      <c r="BE47" s="1"/>
      <c r="BF47" s="109"/>
      <c r="BG47" s="110"/>
      <c r="BH47" s="110"/>
      <c r="BI47" s="110"/>
      <c r="BJ47" s="110"/>
      <c r="BK47" s="111"/>
      <c r="BL47" s="1"/>
      <c r="BM47" s="212"/>
      <c r="BN47" s="110"/>
      <c r="BO47" s="110"/>
      <c r="BP47" s="110"/>
      <c r="BQ47" s="110"/>
      <c r="BR47" s="110"/>
      <c r="BS47" s="110"/>
      <c r="BT47" s="110"/>
      <c r="BU47" s="110"/>
      <c r="BV47" s="110"/>
      <c r="BW47" s="213"/>
      <c r="BX47" s="1"/>
      <c r="BY47" s="8"/>
      <c r="BZ47" s="9"/>
      <c r="CA47" s="9"/>
      <c r="CB47" s="9"/>
      <c r="CC47" s="9"/>
      <c r="CD47" s="9"/>
      <c r="CE47" s="9"/>
      <c r="CF47" s="9"/>
      <c r="CG47" s="9"/>
      <c r="CH47" s="9"/>
      <c r="CI47" s="10"/>
      <c r="CK47" s="7" t="str">
        <f>IFERROR(VLOOKUP(#REF!,Ch1_Storage,2, FALSE),"")</f>
        <v/>
      </c>
    </row>
    <row r="48" spans="1:89" ht="16.5" thickTop="1" thickBot="1">
      <c r="A48" s="79"/>
      <c r="B48" s="70"/>
      <c r="C48" s="70"/>
      <c r="D48" s="12"/>
      <c r="E48" s="12"/>
      <c r="F48" s="12"/>
      <c r="G48" s="1"/>
      <c r="H48" s="52"/>
      <c r="I48" s="52"/>
      <c r="J48" s="52"/>
      <c r="K48" s="11"/>
      <c r="L48" s="11"/>
      <c r="M48" s="11"/>
      <c r="O48" s="69"/>
      <c r="P48" s="50"/>
      <c r="Q48" s="51"/>
      <c r="R48" s="11"/>
      <c r="S48" s="11"/>
      <c r="T48" s="11"/>
      <c r="U48" s="1"/>
      <c r="V48" s="53"/>
      <c r="W48" s="52"/>
      <c r="X48" s="52"/>
      <c r="Y48" s="11"/>
      <c r="Z48" s="12"/>
      <c r="AA48" s="12"/>
      <c r="AB48" s="1"/>
      <c r="AI48" s="1"/>
      <c r="AJ48" s="57"/>
      <c r="AK48" s="58"/>
      <c r="AL48" s="58"/>
      <c r="AM48" s="58"/>
      <c r="AN48" s="58"/>
      <c r="AO48" s="59"/>
      <c r="AP48" s="1"/>
      <c r="AQ48" s="89"/>
      <c r="AR48" s="90"/>
      <c r="AS48" s="90"/>
      <c r="AT48" s="90"/>
      <c r="AU48" s="90"/>
      <c r="AV48" s="91"/>
      <c r="AW48" s="1"/>
      <c r="AX48" s="1"/>
      <c r="AY48" s="42"/>
      <c r="AZ48" s="42"/>
      <c r="BA48" s="42"/>
      <c r="BB48" s="43"/>
      <c r="BC48" s="42"/>
      <c r="BD48" s="42"/>
      <c r="BE48" s="1"/>
      <c r="BF48" s="109"/>
      <c r="BG48" s="110"/>
      <c r="BH48" s="110"/>
      <c r="BI48" s="110"/>
      <c r="BJ48" s="110"/>
      <c r="BK48" s="111"/>
      <c r="BL48" s="1"/>
      <c r="BM48" s="212"/>
      <c r="BN48" s="110"/>
      <c r="BO48" s="110"/>
      <c r="BP48" s="110"/>
      <c r="BQ48" s="110"/>
      <c r="BR48" s="110"/>
      <c r="BS48" s="110"/>
      <c r="BT48" s="110"/>
      <c r="BU48" s="110"/>
      <c r="BV48" s="110"/>
      <c r="BW48" s="213"/>
      <c r="BX48" s="1"/>
      <c r="BY48" s="8"/>
      <c r="BZ48" s="9"/>
      <c r="CA48" s="9"/>
      <c r="CB48" s="9"/>
      <c r="CC48" s="9"/>
      <c r="CD48" s="9"/>
      <c r="CE48" s="9"/>
      <c r="CF48" s="9"/>
      <c r="CG48" s="9"/>
      <c r="CH48" s="9"/>
      <c r="CI48" s="10"/>
      <c r="CK48" s="7" t="str">
        <f>IFERROR(VLOOKUP(#REF!,Ch1_Storage,2, FALSE),"")</f>
        <v/>
      </c>
    </row>
    <row r="49" spans="1:89" ht="15.75" thickBot="1">
      <c r="A49" s="79"/>
      <c r="B49" s="70"/>
      <c r="C49" s="70"/>
      <c r="D49" s="12"/>
      <c r="E49" s="12"/>
      <c r="F49" s="12"/>
      <c r="G49" s="1"/>
      <c r="H49" s="52"/>
      <c r="I49" s="52"/>
      <c r="J49" s="52"/>
      <c r="K49" s="11"/>
      <c r="L49" s="11"/>
      <c r="M49" s="11"/>
      <c r="O49" s="69"/>
      <c r="P49" s="50"/>
      <c r="Q49" s="51"/>
      <c r="R49" s="11"/>
      <c r="S49" s="11"/>
      <c r="T49" s="11"/>
      <c r="U49" s="1"/>
      <c r="V49" s="79"/>
      <c r="W49" s="70"/>
      <c r="X49" s="70"/>
      <c r="Y49" s="12"/>
      <c r="Z49" s="12"/>
      <c r="AA49" s="12"/>
      <c r="AB49" s="1"/>
      <c r="AI49" s="1"/>
      <c r="AJ49" s="60"/>
      <c r="AK49" s="61"/>
      <c r="AL49" s="61"/>
      <c r="AM49" s="61"/>
      <c r="AN49" s="61"/>
      <c r="AO49" s="62"/>
      <c r="AP49" s="1"/>
      <c r="AQ49" s="89"/>
      <c r="AR49" s="90"/>
      <c r="AS49" s="90"/>
      <c r="AT49" s="90"/>
      <c r="AU49" s="90"/>
      <c r="AV49" s="91"/>
      <c r="AW49" s="1"/>
      <c r="AX49" s="1"/>
      <c r="AY49" s="42"/>
      <c r="AZ49" s="42"/>
      <c r="BA49" s="42"/>
      <c r="BB49" s="43"/>
      <c r="BC49" s="42"/>
      <c r="BD49" s="42"/>
      <c r="BE49" s="1"/>
      <c r="BF49" s="109"/>
      <c r="BG49" s="110"/>
      <c r="BH49" s="110"/>
      <c r="BI49" s="110"/>
      <c r="BJ49" s="110"/>
      <c r="BK49" s="111"/>
      <c r="BL49" s="1"/>
      <c r="BM49" s="212"/>
      <c r="BN49" s="110"/>
      <c r="BO49" s="110"/>
      <c r="BP49" s="110"/>
      <c r="BQ49" s="110"/>
      <c r="BR49" s="110"/>
      <c r="BS49" s="110"/>
      <c r="BT49" s="110"/>
      <c r="BU49" s="110"/>
      <c r="BV49" s="110"/>
      <c r="BW49" s="213"/>
      <c r="BX49" s="1"/>
      <c r="BY49" s="8"/>
      <c r="BZ49" s="9"/>
      <c r="CA49" s="9"/>
      <c r="CB49" s="9"/>
      <c r="CC49" s="9"/>
      <c r="CD49" s="9"/>
      <c r="CE49" s="9"/>
      <c r="CF49" s="9"/>
      <c r="CG49" s="9"/>
      <c r="CH49" s="9"/>
      <c r="CI49" s="10"/>
      <c r="CK49" s="7" t="str">
        <f>IFERROR(VLOOKUP(#REF!,Ch1_Storage,2, FALSE),"")</f>
        <v/>
      </c>
    </row>
    <row r="50" spans="1:89" ht="16.5" thickTop="1" thickBot="1">
      <c r="A50" s="79"/>
      <c r="B50" s="70"/>
      <c r="C50" s="70"/>
      <c r="D50" s="12"/>
      <c r="E50" s="12"/>
      <c r="F50" s="12"/>
      <c r="G50" s="1"/>
      <c r="H50" s="52"/>
      <c r="I50" s="52"/>
      <c r="J50" s="52"/>
      <c r="K50" s="11"/>
      <c r="L50" s="11"/>
      <c r="M50" s="11"/>
      <c r="O50" s="69"/>
      <c r="P50" s="50"/>
      <c r="Q50" s="51"/>
      <c r="R50" s="11"/>
      <c r="S50" s="11"/>
      <c r="T50" s="11"/>
      <c r="U50" s="1"/>
      <c r="V50" s="45" t="s">
        <v>29</v>
      </c>
      <c r="W50" s="46"/>
      <c r="X50" s="46"/>
      <c r="Y50" s="47"/>
      <c r="Z50" s="21">
        <f t="array" ref="Z50">SUM(Y42:Y49*Z42:Z49)</f>
        <v>0</v>
      </c>
      <c r="AA50" s="21">
        <f t="array" ref="AA50">SUM(Y42:Y49*AA42:AA49)</f>
        <v>0</v>
      </c>
      <c r="AB50" s="1"/>
      <c r="AI50" s="1"/>
      <c r="AJ50" s="48"/>
      <c r="AK50" s="44"/>
      <c r="AL50" s="44"/>
      <c r="AM50" s="12"/>
      <c r="AN50" s="12"/>
      <c r="AO50" s="12"/>
      <c r="AP50" s="1"/>
      <c r="AQ50" s="89"/>
      <c r="AR50" s="90"/>
      <c r="AS50" s="90"/>
      <c r="AT50" s="90"/>
      <c r="AU50" s="90"/>
      <c r="AV50" s="91"/>
      <c r="AW50" s="1"/>
      <c r="AX50" s="1"/>
      <c r="AY50" s="42"/>
      <c r="AZ50" s="42"/>
      <c r="BA50" s="42"/>
      <c r="BB50" s="43"/>
      <c r="BC50" s="42"/>
      <c r="BD50" s="42"/>
      <c r="BE50" s="1"/>
      <c r="BF50" s="109"/>
      <c r="BG50" s="110"/>
      <c r="BH50" s="110"/>
      <c r="BI50" s="110"/>
      <c r="BJ50" s="110"/>
      <c r="BK50" s="111"/>
      <c r="BL50" s="1"/>
      <c r="BM50" s="212"/>
      <c r="BN50" s="110"/>
      <c r="BO50" s="110"/>
      <c r="BP50" s="110"/>
      <c r="BQ50" s="110"/>
      <c r="BR50" s="110"/>
      <c r="BS50" s="110"/>
      <c r="BT50" s="110"/>
      <c r="BU50" s="110"/>
      <c r="BV50" s="110"/>
      <c r="BW50" s="213"/>
      <c r="BX50" s="1"/>
      <c r="BY50" s="8"/>
      <c r="BZ50" s="9"/>
      <c r="CA50" s="9"/>
      <c r="CB50" s="9"/>
      <c r="CC50" s="9"/>
      <c r="CD50" s="9"/>
      <c r="CE50" s="9"/>
      <c r="CF50" s="9"/>
      <c r="CG50" s="9"/>
      <c r="CH50" s="9"/>
      <c r="CI50" s="10"/>
      <c r="CK50" s="7" t="str">
        <f>IFERROR(VLOOKUP(#REF!,Ch1_Storage,2, FALSE),"")</f>
        <v/>
      </c>
    </row>
    <row r="51" spans="1:89" ht="15" customHeight="1" thickBot="1">
      <c r="A51" s="42"/>
      <c r="B51" s="42"/>
      <c r="C51" s="42"/>
      <c r="D51" s="11"/>
      <c r="E51" s="11"/>
      <c r="F51" s="11"/>
      <c r="G51" s="1"/>
      <c r="H51" s="52"/>
      <c r="I51" s="52"/>
      <c r="J51" s="52"/>
      <c r="K51" s="11"/>
      <c r="L51" s="11"/>
      <c r="M51" s="11"/>
      <c r="O51" s="69"/>
      <c r="P51" s="50"/>
      <c r="Q51" s="51"/>
      <c r="R51" s="11"/>
      <c r="S51" s="11"/>
      <c r="T51" s="11"/>
      <c r="U51" s="1"/>
      <c r="AB51" s="1"/>
      <c r="AI51" s="1"/>
      <c r="AJ51" s="53"/>
      <c r="AK51" s="52"/>
      <c r="AL51" s="52"/>
      <c r="AM51" s="11"/>
      <c r="AN51" s="11"/>
      <c r="AO51" s="11"/>
      <c r="AP51" s="1"/>
      <c r="AQ51" s="89"/>
      <c r="AR51" s="90"/>
      <c r="AS51" s="90"/>
      <c r="AT51" s="90"/>
      <c r="AU51" s="90"/>
      <c r="AV51" s="91"/>
      <c r="AW51" s="1"/>
      <c r="AX51" s="1"/>
      <c r="AY51" s="42"/>
      <c r="AZ51" s="42"/>
      <c r="BA51" s="42"/>
      <c r="BB51" s="43"/>
      <c r="BC51" s="42"/>
      <c r="BD51" s="42"/>
      <c r="BE51" s="1"/>
      <c r="BF51" s="109"/>
      <c r="BG51" s="110"/>
      <c r="BH51" s="110"/>
      <c r="BI51" s="110"/>
      <c r="BJ51" s="110"/>
      <c r="BK51" s="111"/>
      <c r="BL51" s="1"/>
      <c r="BM51" s="212"/>
      <c r="BN51" s="110"/>
      <c r="BO51" s="110"/>
      <c r="BP51" s="110"/>
      <c r="BQ51" s="110"/>
      <c r="BR51" s="110"/>
      <c r="BS51" s="110"/>
      <c r="BT51" s="110"/>
      <c r="BU51" s="110"/>
      <c r="BV51" s="110"/>
      <c r="BW51" s="213"/>
      <c r="BX51" s="1"/>
      <c r="BY51" s="8"/>
      <c r="BZ51" s="9"/>
      <c r="CA51" s="9"/>
      <c r="CB51" s="9"/>
      <c r="CC51" s="9"/>
      <c r="CD51" s="9"/>
      <c r="CE51" s="9"/>
      <c r="CF51" s="9"/>
      <c r="CG51" s="9"/>
      <c r="CH51" s="9"/>
      <c r="CI51" s="10"/>
      <c r="CK51" s="7" t="str">
        <f>IFERROR(VLOOKUP(#REF!,Ch1_Storage,2, FALSE),"")</f>
        <v/>
      </c>
    </row>
    <row r="52" spans="1:89" ht="15.75" thickBot="1">
      <c r="A52" s="42"/>
      <c r="B52" s="42"/>
      <c r="C52" s="42"/>
      <c r="D52" s="11"/>
      <c r="E52" s="11"/>
      <c r="F52" s="12"/>
      <c r="G52" s="1"/>
      <c r="H52" s="52"/>
      <c r="I52" s="52"/>
      <c r="J52" s="52"/>
      <c r="K52" s="11"/>
      <c r="L52" s="11"/>
      <c r="M52" s="11"/>
      <c r="O52" s="69"/>
      <c r="P52" s="50"/>
      <c r="Q52" s="51"/>
      <c r="R52" s="11"/>
      <c r="S52" s="11"/>
      <c r="T52" s="11"/>
      <c r="U52" s="1"/>
      <c r="AB52" s="1"/>
      <c r="AI52" s="1"/>
      <c r="AJ52" s="48"/>
      <c r="AK52" s="44"/>
      <c r="AL52" s="44"/>
      <c r="AM52" s="12"/>
      <c r="AN52" s="12">
        <v>1</v>
      </c>
      <c r="AO52" s="12"/>
      <c r="AP52" s="1"/>
      <c r="AQ52" s="89"/>
      <c r="AR52" s="90"/>
      <c r="AS52" s="90"/>
      <c r="AT52" s="90"/>
      <c r="AU52" s="90"/>
      <c r="AV52" s="91"/>
      <c r="AW52" s="1"/>
      <c r="AX52" s="1"/>
      <c r="AY52" s="42"/>
      <c r="AZ52" s="42"/>
      <c r="BA52" s="42"/>
      <c r="BB52" s="43"/>
      <c r="BC52" s="42"/>
      <c r="BD52" s="42"/>
      <c r="BE52" s="1"/>
      <c r="BF52" s="109"/>
      <c r="BG52" s="110"/>
      <c r="BH52" s="110"/>
      <c r="BI52" s="110"/>
      <c r="BJ52" s="110"/>
      <c r="BK52" s="111"/>
      <c r="BL52" s="1"/>
      <c r="BM52" s="212"/>
      <c r="BN52" s="110"/>
      <c r="BO52" s="110"/>
      <c r="BP52" s="110"/>
      <c r="BQ52" s="110"/>
      <c r="BR52" s="110"/>
      <c r="BS52" s="110"/>
      <c r="BT52" s="110"/>
      <c r="BU52" s="110"/>
      <c r="BV52" s="110"/>
      <c r="BW52" s="213"/>
      <c r="BX52" s="1"/>
      <c r="BY52" s="8"/>
      <c r="BZ52" s="9"/>
      <c r="CA52" s="9"/>
      <c r="CB52" s="9"/>
      <c r="CC52" s="9"/>
      <c r="CD52" s="9"/>
      <c r="CE52" s="9"/>
      <c r="CF52" s="9"/>
      <c r="CG52" s="9"/>
      <c r="CH52" s="9"/>
      <c r="CI52" s="10"/>
      <c r="CK52" s="7" t="str">
        <f>IFERROR(VLOOKUP(#REF!,Ch1_Storage,2, FALSE),"")</f>
        <v/>
      </c>
    </row>
    <row r="53" spans="1:89" ht="15.75" thickBot="1">
      <c r="A53" s="74"/>
      <c r="B53" s="50"/>
      <c r="C53" s="51"/>
      <c r="D53" s="11"/>
      <c r="E53" s="11"/>
      <c r="F53" s="11"/>
      <c r="G53" s="1"/>
      <c r="H53" s="52"/>
      <c r="I53" s="52"/>
      <c r="J53" s="52"/>
      <c r="K53" s="11"/>
      <c r="L53" s="11"/>
      <c r="M53" s="11"/>
      <c r="O53" s="69"/>
      <c r="P53" s="50"/>
      <c r="Q53" s="51"/>
      <c r="R53" s="11"/>
      <c r="S53" s="11"/>
      <c r="T53" s="11"/>
      <c r="U53" s="1"/>
      <c r="AB53" s="1"/>
      <c r="AI53" s="1"/>
      <c r="AJ53" s="52"/>
      <c r="AK53" s="52"/>
      <c r="AL53" s="52"/>
      <c r="AM53" s="11"/>
      <c r="AN53" s="11"/>
      <c r="AO53" s="11"/>
      <c r="AP53" s="1"/>
      <c r="AQ53" s="89"/>
      <c r="AR53" s="90"/>
      <c r="AS53" s="90"/>
      <c r="AT53" s="90"/>
      <c r="AU53" s="90"/>
      <c r="AV53" s="91"/>
      <c r="AW53" s="1"/>
      <c r="AX53" s="1"/>
      <c r="AY53" s="42"/>
      <c r="AZ53" s="42"/>
      <c r="BA53" s="42"/>
      <c r="BB53" s="43"/>
      <c r="BC53" s="42"/>
      <c r="BD53" s="42"/>
      <c r="BE53" s="1"/>
      <c r="BF53" s="109"/>
      <c r="BG53" s="110"/>
      <c r="BH53" s="110"/>
      <c r="BI53" s="110"/>
      <c r="BJ53" s="110"/>
      <c r="BK53" s="111"/>
      <c r="BL53" s="1"/>
      <c r="BM53" s="212"/>
      <c r="BN53" s="110"/>
      <c r="BO53" s="110"/>
      <c r="BP53" s="110"/>
      <c r="BQ53" s="110"/>
      <c r="BR53" s="110"/>
      <c r="BS53" s="110"/>
      <c r="BT53" s="110"/>
      <c r="BU53" s="110"/>
      <c r="BV53" s="110"/>
      <c r="BW53" s="213"/>
      <c r="BX53" s="1"/>
      <c r="BY53" s="8"/>
      <c r="BZ53" s="9"/>
      <c r="CA53" s="9"/>
      <c r="CB53" s="9"/>
      <c r="CC53" s="9"/>
      <c r="CD53" s="9"/>
      <c r="CE53" s="9"/>
      <c r="CF53" s="9"/>
      <c r="CG53" s="9"/>
      <c r="CH53" s="9"/>
      <c r="CI53" s="10"/>
      <c r="CK53" s="7" t="str">
        <f>IFERROR(VLOOKUP(#REF!,Ch1_Storage,2, FALSE),"")</f>
        <v/>
      </c>
    </row>
    <row r="54" spans="1:89" ht="15" customHeight="1" thickBot="1">
      <c r="A54" s="79"/>
      <c r="B54" s="70"/>
      <c r="C54" s="70"/>
      <c r="D54" s="12"/>
      <c r="E54" s="12"/>
      <c r="F54" s="12"/>
      <c r="G54" s="1"/>
      <c r="H54" s="52"/>
      <c r="I54" s="52"/>
      <c r="J54" s="52"/>
      <c r="K54" s="11"/>
      <c r="L54" s="11"/>
      <c r="M54" s="11"/>
      <c r="O54" s="49"/>
      <c r="P54" s="50"/>
      <c r="Q54" s="51"/>
      <c r="R54" s="11"/>
      <c r="S54" s="11"/>
      <c r="T54" s="11"/>
      <c r="U54" s="1"/>
      <c r="AB54" s="1"/>
      <c r="AI54" s="1"/>
      <c r="AJ54" s="44"/>
      <c r="AK54" s="44"/>
      <c r="AL54" s="44"/>
      <c r="AM54" s="12"/>
      <c r="AN54" s="12"/>
      <c r="AO54" s="12"/>
      <c r="AP54" s="1"/>
      <c r="AQ54" s="89"/>
      <c r="AR54" s="90"/>
      <c r="AS54" s="90"/>
      <c r="AT54" s="90"/>
      <c r="AU54" s="90"/>
      <c r="AV54" s="91"/>
      <c r="AW54" s="1"/>
      <c r="AX54" s="1"/>
      <c r="AY54" s="42"/>
      <c r="AZ54" s="42"/>
      <c r="BA54" s="42"/>
      <c r="BB54" s="43"/>
      <c r="BC54" s="42"/>
      <c r="BD54" s="42"/>
      <c r="BE54" s="1"/>
      <c r="BF54" s="109"/>
      <c r="BG54" s="110"/>
      <c r="BH54" s="110"/>
      <c r="BI54" s="110"/>
      <c r="BJ54" s="110"/>
      <c r="BK54" s="111"/>
      <c r="BL54" s="1"/>
      <c r="BM54" s="212"/>
      <c r="BN54" s="110"/>
      <c r="BO54" s="110"/>
      <c r="BP54" s="110"/>
      <c r="BQ54" s="110"/>
      <c r="BR54" s="110"/>
      <c r="BS54" s="110"/>
      <c r="BT54" s="110"/>
      <c r="BU54" s="110"/>
      <c r="BV54" s="110"/>
      <c r="BW54" s="213"/>
      <c r="BX54" s="1"/>
      <c r="BY54" s="8"/>
      <c r="BZ54" s="9"/>
      <c r="CA54" s="9"/>
      <c r="CB54" s="9"/>
      <c r="CC54" s="9"/>
      <c r="CD54" s="9"/>
      <c r="CE54" s="9"/>
      <c r="CF54" s="9"/>
      <c r="CG54" s="9"/>
      <c r="CH54" s="9"/>
      <c r="CI54" s="10"/>
      <c r="CK54" s="7" t="str">
        <f>IFERROR(VLOOKUP(#REF!,Ch1_Storage,2, FALSE),"")</f>
        <v/>
      </c>
    </row>
    <row r="55" spans="1:89" ht="15.75" thickBot="1">
      <c r="A55" s="44"/>
      <c r="B55" s="44"/>
      <c r="C55" s="44"/>
      <c r="D55" s="12"/>
      <c r="E55" s="12"/>
      <c r="F55" s="12"/>
      <c r="G55" s="1"/>
      <c r="H55" s="52"/>
      <c r="I55" s="52"/>
      <c r="J55" s="52"/>
      <c r="K55" s="11"/>
      <c r="L55" s="11"/>
      <c r="M55" s="11"/>
      <c r="O55" s="49"/>
      <c r="P55" s="50"/>
      <c r="Q55" s="51"/>
      <c r="R55" s="11"/>
      <c r="S55" s="11"/>
      <c r="T55" s="11"/>
      <c r="U55" s="1"/>
      <c r="AB55" s="1"/>
      <c r="AC55" s="26"/>
      <c r="AI55" s="1"/>
      <c r="AJ55" s="44"/>
      <c r="AK55" s="44"/>
      <c r="AL55" s="44"/>
      <c r="AM55" s="12"/>
      <c r="AN55" s="12"/>
      <c r="AO55" s="12"/>
      <c r="AP55" s="1"/>
      <c r="AQ55" s="92"/>
      <c r="AR55" s="93"/>
      <c r="AS55" s="93"/>
      <c r="AT55" s="93"/>
      <c r="AU55" s="93"/>
      <c r="AV55" s="94"/>
      <c r="AW55" s="1"/>
      <c r="AX55" s="1"/>
      <c r="AY55" s="42"/>
      <c r="AZ55" s="42"/>
      <c r="BA55" s="42"/>
      <c r="BB55" s="43"/>
      <c r="BC55" s="42"/>
      <c r="BD55" s="42"/>
      <c r="BE55" s="1"/>
      <c r="BF55" s="109"/>
      <c r="BG55" s="110"/>
      <c r="BH55" s="110"/>
      <c r="BI55" s="110"/>
      <c r="BJ55" s="110"/>
      <c r="BK55" s="111"/>
      <c r="BL55" s="1"/>
      <c r="BM55" s="212"/>
      <c r="BN55" s="110"/>
      <c r="BO55" s="110"/>
      <c r="BP55" s="110"/>
      <c r="BQ55" s="110"/>
      <c r="BR55" s="110"/>
      <c r="BS55" s="110"/>
      <c r="BT55" s="110"/>
      <c r="BU55" s="110"/>
      <c r="BV55" s="110"/>
      <c r="BW55" s="213"/>
      <c r="BX55" s="1"/>
      <c r="BY55" s="8"/>
      <c r="BZ55" s="9"/>
      <c r="CA55" s="9"/>
      <c r="CB55" s="9"/>
      <c r="CC55" s="9"/>
      <c r="CD55" s="9"/>
      <c r="CE55" s="9"/>
      <c r="CF55" s="9"/>
      <c r="CG55" s="9"/>
      <c r="CH55" s="9"/>
      <c r="CI55" s="10"/>
      <c r="CK55" s="7" t="str">
        <f>IFERROR(VLOOKUP(#REF!,Ch1_Storage,2, FALSE),"")</f>
        <v/>
      </c>
    </row>
    <row r="56" spans="1:89" ht="17.25" thickTop="1" thickBot="1">
      <c r="A56" s="44"/>
      <c r="B56" s="44"/>
      <c r="C56" s="44"/>
      <c r="D56" s="12"/>
      <c r="E56" s="12"/>
      <c r="F56" s="12"/>
      <c r="G56" s="1"/>
      <c r="H56" s="52"/>
      <c r="I56" s="52"/>
      <c r="J56" s="52"/>
      <c r="K56" s="11"/>
      <c r="L56" s="11"/>
      <c r="M56" s="11"/>
      <c r="O56" s="43"/>
      <c r="P56" s="42"/>
      <c r="Q56" s="42"/>
      <c r="R56" s="11"/>
      <c r="S56" s="11"/>
      <c r="T56" s="11"/>
      <c r="U56" s="1"/>
      <c r="AB56" s="1"/>
      <c r="AI56" s="1"/>
      <c r="AJ56" s="52"/>
      <c r="AK56" s="52"/>
      <c r="AL56" s="52"/>
      <c r="AM56" s="11"/>
      <c r="AN56" s="11"/>
      <c r="AO56" s="11"/>
      <c r="AP56" s="1"/>
      <c r="AQ56" s="103" t="s">
        <v>71</v>
      </c>
      <c r="AR56" s="104"/>
      <c r="AS56" s="1"/>
      <c r="AT56" s="1"/>
      <c r="AU56" s="1"/>
      <c r="AV56" s="1"/>
      <c r="AW56" s="1"/>
      <c r="AX56" s="1"/>
      <c r="AY56" s="42"/>
      <c r="AZ56" s="42"/>
      <c r="BA56" s="42"/>
      <c r="BB56" s="43"/>
      <c r="BC56" s="42"/>
      <c r="BD56" s="42"/>
      <c r="BE56" s="1"/>
      <c r="BF56" s="109"/>
      <c r="BG56" s="110"/>
      <c r="BH56" s="110"/>
      <c r="BI56" s="110"/>
      <c r="BJ56" s="110"/>
      <c r="BK56" s="111"/>
      <c r="BL56" s="1"/>
      <c r="BM56" s="212"/>
      <c r="BN56" s="110"/>
      <c r="BO56" s="110"/>
      <c r="BP56" s="110"/>
      <c r="BQ56" s="110"/>
      <c r="BR56" s="110"/>
      <c r="BS56" s="110"/>
      <c r="BT56" s="110"/>
      <c r="BU56" s="110"/>
      <c r="BV56" s="110"/>
      <c r="BW56" s="213"/>
      <c r="BX56" s="1"/>
      <c r="BY56" s="8"/>
      <c r="BZ56" s="9"/>
      <c r="CA56" s="9"/>
      <c r="CB56" s="9"/>
      <c r="CC56" s="9"/>
      <c r="CD56" s="9"/>
      <c r="CE56" s="9"/>
      <c r="CF56" s="9"/>
      <c r="CG56" s="9"/>
      <c r="CH56" s="9"/>
      <c r="CI56" s="10"/>
      <c r="CK56" s="7" t="str">
        <f>IFERROR(VLOOKUP(#REF!,Ch1_Storage,2, FALSE),"")</f>
        <v/>
      </c>
    </row>
    <row r="57" spans="1:89" ht="15" customHeight="1" thickTop="1" thickBot="1">
      <c r="A57" s="44"/>
      <c r="B57" s="44"/>
      <c r="C57" s="44"/>
      <c r="D57" s="12"/>
      <c r="E57" s="12"/>
      <c r="F57" s="12"/>
      <c r="G57" s="1"/>
      <c r="H57" s="52"/>
      <c r="I57" s="52"/>
      <c r="J57" s="52"/>
      <c r="K57" s="11"/>
      <c r="L57" s="11"/>
      <c r="M57" s="11"/>
      <c r="O57" s="42"/>
      <c r="P57" s="42"/>
      <c r="Q57" s="42"/>
      <c r="R57" s="11"/>
      <c r="S57" s="11"/>
      <c r="T57" s="11"/>
      <c r="U57" s="1"/>
      <c r="AB57" s="1"/>
      <c r="AI57" s="1"/>
      <c r="AJ57" s="48"/>
      <c r="AK57" s="44"/>
      <c r="AL57" s="44"/>
      <c r="AM57" s="12"/>
      <c r="AN57" s="12"/>
      <c r="AO57" s="12"/>
      <c r="AP57" s="1"/>
      <c r="AQ57" s="97"/>
      <c r="AR57" s="98"/>
      <c r="AS57" s="98"/>
      <c r="AT57" s="98"/>
      <c r="AU57" s="98"/>
      <c r="AV57" s="99"/>
      <c r="AW57" s="1"/>
      <c r="AX57" s="1"/>
      <c r="AY57" s="42"/>
      <c r="AZ57" s="42"/>
      <c r="BA57" s="42"/>
      <c r="BB57" s="43"/>
      <c r="BC57" s="42"/>
      <c r="BD57" s="42"/>
      <c r="BE57" s="1"/>
      <c r="BF57" s="112"/>
      <c r="BG57" s="113"/>
      <c r="BH57" s="113"/>
      <c r="BI57" s="113"/>
      <c r="BJ57" s="113"/>
      <c r="BK57" s="114"/>
      <c r="BL57" s="1"/>
      <c r="BM57" s="214"/>
      <c r="BN57" s="215"/>
      <c r="BO57" s="215"/>
      <c r="BP57" s="215"/>
      <c r="BQ57" s="215"/>
      <c r="BR57" s="215"/>
      <c r="BS57" s="215"/>
      <c r="BT57" s="215"/>
      <c r="BU57" s="215"/>
      <c r="BV57" s="215"/>
      <c r="BW57" s="216"/>
      <c r="BX57" s="1"/>
      <c r="BY57" s="27"/>
      <c r="BZ57" s="28"/>
      <c r="CA57" s="28"/>
      <c r="CB57" s="28"/>
      <c r="CC57" s="28"/>
      <c r="CD57" s="28"/>
      <c r="CE57" s="28"/>
      <c r="CF57" s="28"/>
      <c r="CG57" s="28"/>
      <c r="CH57" s="28"/>
      <c r="CI57" s="29"/>
      <c r="CK57" s="7" t="str">
        <f>IFERROR(VLOOKUP(#REF!,Ch1_Storage,2, FALSE),"")</f>
        <v/>
      </c>
    </row>
    <row r="58" spans="1:89" ht="15.75" thickTop="1">
      <c r="A58" s="44"/>
      <c r="B58" s="44"/>
      <c r="C58" s="44"/>
      <c r="D58" s="12"/>
      <c r="E58" s="12"/>
      <c r="F58" s="12"/>
      <c r="G58" s="1"/>
      <c r="H58" s="76" t="s">
        <v>29</v>
      </c>
      <c r="I58" s="77"/>
      <c r="J58" s="77"/>
      <c r="K58" s="78"/>
      <c r="L58" s="21">
        <f t="array" ref="L58">SUM(L20:L57*K20:K57)</f>
        <v>0</v>
      </c>
      <c r="M58" s="21">
        <f t="array" ref="M58">SUM(M20:M57*K20:K57)</f>
        <v>0</v>
      </c>
      <c r="O58" s="41" t="s">
        <v>29</v>
      </c>
      <c r="P58" s="41"/>
      <c r="Q58" s="41"/>
      <c r="R58" s="41"/>
      <c r="S58" s="21">
        <f t="array" ref="S58">SUM(S20:S57*R20:R57)</f>
        <v>0</v>
      </c>
      <c r="T58" s="21">
        <f t="array" ref="T58">SUM(T20:T57*R20:R57)</f>
        <v>0</v>
      </c>
      <c r="U58" s="1"/>
      <c r="AB58" s="1"/>
      <c r="AI58" s="1"/>
      <c r="AJ58" s="44"/>
      <c r="AK58" s="44"/>
      <c r="AL58" s="44"/>
      <c r="AM58" s="12"/>
      <c r="AN58" s="12"/>
      <c r="AO58" s="12"/>
      <c r="AP58" s="1"/>
      <c r="AQ58" s="100"/>
      <c r="AR58" s="101"/>
      <c r="AS58" s="101"/>
      <c r="AT58" s="101"/>
      <c r="AU58" s="101"/>
      <c r="AV58" s="102"/>
      <c r="AW58" s="1"/>
      <c r="AX58" s="1"/>
      <c r="AY58" s="42"/>
      <c r="AZ58" s="42"/>
      <c r="BA58" s="42"/>
      <c r="BB58" s="43"/>
      <c r="BC58" s="42"/>
      <c r="BD58" s="42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CK58" s="7" t="str">
        <f>IFERROR(VLOOKUP(#REF!,Ch1_Storage,2, FALSE),"")</f>
        <v/>
      </c>
    </row>
    <row r="59" spans="1:89" ht="15.75" thickBot="1">
      <c r="A59" s="44"/>
      <c r="B59" s="44"/>
      <c r="C59" s="44"/>
      <c r="D59" s="12"/>
      <c r="E59" s="12"/>
      <c r="F59" s="12"/>
      <c r="G59" s="1"/>
      <c r="H59" s="30"/>
      <c r="I59" s="31"/>
      <c r="J59" s="30"/>
      <c r="K59" s="32"/>
      <c r="L59" s="32"/>
      <c r="M59" s="32"/>
      <c r="O59" s="30"/>
      <c r="P59" s="30"/>
      <c r="Q59" s="30"/>
      <c r="R59" s="32"/>
      <c r="S59" s="32"/>
      <c r="U59" s="1"/>
      <c r="AB59" s="1"/>
      <c r="AI59" s="1"/>
      <c r="AJ59" s="41" t="s">
        <v>29</v>
      </c>
      <c r="AK59" s="41"/>
      <c r="AL59" s="41"/>
      <c r="AM59" s="41"/>
      <c r="AN59" s="21">
        <f t="array" ref="AN59">SUM(AM50:AM58*AN50:AN58)</f>
        <v>0</v>
      </c>
      <c r="AO59" s="21">
        <f t="array" ref="AO59">SUM(AM50:AM58*AO50:AO58)</f>
        <v>0</v>
      </c>
      <c r="AP59" s="1"/>
      <c r="AQ59" s="100"/>
      <c r="AR59" s="101"/>
      <c r="AS59" s="101"/>
      <c r="AT59" s="101"/>
      <c r="AU59" s="101"/>
      <c r="AV59" s="102"/>
      <c r="AW59" s="1"/>
      <c r="AX59" s="1"/>
      <c r="AY59" s="42"/>
      <c r="AZ59" s="42"/>
      <c r="BA59" s="42"/>
      <c r="BB59" s="43"/>
      <c r="BC59" s="42"/>
      <c r="BD59" s="42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CK59" s="7" t="str">
        <f>IFERROR(VLOOKUP(#REF!,Ch1_Storage,2, FALSE),"")</f>
        <v/>
      </c>
    </row>
    <row r="60" spans="1:89" ht="15.75" customHeight="1" thickTop="1">
      <c r="A60" s="44"/>
      <c r="B60" s="44"/>
      <c r="C60" s="44"/>
      <c r="D60" s="12"/>
      <c r="E60" s="12"/>
      <c r="F60" s="12"/>
      <c r="G60" s="1"/>
      <c r="H60" s="63" t="s">
        <v>58</v>
      </c>
      <c r="I60" s="64"/>
      <c r="J60" s="64"/>
      <c r="K60" s="64"/>
      <c r="L60" s="64"/>
      <c r="M60" s="65"/>
      <c r="O60" s="63" t="s">
        <v>59</v>
      </c>
      <c r="P60" s="64"/>
      <c r="Q60" s="64"/>
      <c r="R60" s="64"/>
      <c r="S60" s="64"/>
      <c r="T60" s="65"/>
      <c r="U60" s="1"/>
      <c r="AB60" s="1"/>
      <c r="AI60" s="1"/>
      <c r="AP60" s="1"/>
      <c r="AQ60" s="100"/>
      <c r="AR60" s="101"/>
      <c r="AS60" s="101"/>
      <c r="AT60" s="101"/>
      <c r="AU60" s="101"/>
      <c r="AV60" s="102"/>
      <c r="AW60" s="1"/>
      <c r="AX60" s="1"/>
      <c r="AY60" s="42"/>
      <c r="AZ60" s="42"/>
      <c r="BA60" s="42"/>
      <c r="BB60" s="43"/>
      <c r="BC60" s="42"/>
      <c r="BD60" s="42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CK60" s="7" t="str">
        <f>IFERROR(VLOOKUP(#REF!,Ch1_Storage,2, FALSE),"")</f>
        <v/>
      </c>
    </row>
    <row r="61" spans="1:89" ht="15.75" customHeight="1" thickBot="1">
      <c r="A61" s="41" t="s">
        <v>29</v>
      </c>
      <c r="B61" s="41"/>
      <c r="C61" s="41"/>
      <c r="D61" s="41"/>
      <c r="E61" s="21">
        <f t="array" ref="E61">SUM(D40:D60*E40:E60)</f>
        <v>0</v>
      </c>
      <c r="F61" s="21">
        <f t="array" ref="F61">SUM(D40:D60*F40:F60)</f>
        <v>0</v>
      </c>
      <c r="G61" s="1"/>
      <c r="H61" s="66"/>
      <c r="I61" s="67" t="s">
        <v>60</v>
      </c>
      <c r="J61" s="67"/>
      <c r="K61" s="67"/>
      <c r="L61" s="67"/>
      <c r="M61" s="68"/>
      <c r="O61" s="66"/>
      <c r="P61" s="67"/>
      <c r="Q61" s="67"/>
      <c r="R61" s="67"/>
      <c r="S61" s="67"/>
      <c r="T61" s="68"/>
      <c r="U61" s="1"/>
      <c r="AB61" s="1"/>
      <c r="AI61" s="1"/>
      <c r="AP61" s="1"/>
      <c r="AQ61" s="100"/>
      <c r="AR61" s="101"/>
      <c r="AS61" s="101"/>
      <c r="AT61" s="101"/>
      <c r="AU61" s="101"/>
      <c r="AV61" s="102"/>
      <c r="AW61" s="1"/>
      <c r="AX61" s="1"/>
      <c r="AY61" s="42"/>
      <c r="AZ61" s="42"/>
      <c r="BA61" s="42"/>
      <c r="BB61" s="43"/>
      <c r="BC61" s="42"/>
      <c r="BD61" s="42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CK61" s="7" t="str">
        <f>IFERROR(VLOOKUP(#REF!,Ch1_Storage,2, FALSE),"")</f>
        <v/>
      </c>
    </row>
    <row r="62" spans="1:89" ht="17.25" thickTop="1" thickBot="1">
      <c r="G62" s="1"/>
      <c r="H62" s="52"/>
      <c r="I62" s="52"/>
      <c r="J62" s="52"/>
      <c r="K62" s="12">
        <v>0</v>
      </c>
      <c r="L62" s="12">
        <v>8</v>
      </c>
      <c r="M62" s="12">
        <v>5</v>
      </c>
      <c r="O62" s="52"/>
      <c r="P62" s="52"/>
      <c r="Q62" s="52"/>
      <c r="R62" s="11"/>
      <c r="S62" s="11"/>
      <c r="T62" s="11"/>
      <c r="U62" s="1"/>
      <c r="AB62" s="1"/>
      <c r="AI62" s="1"/>
      <c r="AP62" s="1"/>
      <c r="AQ62" s="95" t="s">
        <v>72</v>
      </c>
      <c r="AR62" s="96"/>
      <c r="AS62" s="33"/>
      <c r="AT62" s="33"/>
      <c r="AU62" s="33"/>
      <c r="AV62" s="34"/>
      <c r="AW62" s="1"/>
      <c r="AX62" s="1"/>
      <c r="AY62" s="42"/>
      <c r="AZ62" s="42"/>
      <c r="BA62" s="42"/>
      <c r="BB62" s="43"/>
      <c r="BC62" s="42"/>
      <c r="BD62" s="42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CK62" s="7" t="str">
        <f>IFERROR(VLOOKUP(#REF!,Ch1_Storage,2, FALSE),"")</f>
        <v/>
      </c>
    </row>
    <row r="63" spans="1:89" ht="15.75" customHeight="1" thickTop="1">
      <c r="A63" s="57" t="s">
        <v>61</v>
      </c>
      <c r="B63" s="58"/>
      <c r="C63" s="58"/>
      <c r="D63" s="58"/>
      <c r="E63" s="58"/>
      <c r="F63" s="59"/>
      <c r="G63" s="1"/>
      <c r="H63" s="52"/>
      <c r="I63" s="52"/>
      <c r="J63" s="52"/>
      <c r="K63" s="11">
        <v>0</v>
      </c>
      <c r="L63" s="11">
        <v>8</v>
      </c>
      <c r="M63" s="11">
        <v>5</v>
      </c>
      <c r="O63" s="53"/>
      <c r="P63" s="52"/>
      <c r="Q63" s="52"/>
      <c r="R63" s="11"/>
      <c r="S63" s="11"/>
      <c r="T63" s="11"/>
      <c r="U63" s="1"/>
      <c r="AB63" s="1"/>
      <c r="AI63" s="1"/>
      <c r="AJ63" s="57"/>
      <c r="AK63" s="58"/>
      <c r="AL63" s="58"/>
      <c r="AM63" s="58"/>
      <c r="AN63" s="58"/>
      <c r="AO63" s="59"/>
      <c r="AP63" s="1"/>
      <c r="AQ63" s="86"/>
      <c r="AR63" s="87"/>
      <c r="AS63" s="87"/>
      <c r="AT63" s="87"/>
      <c r="AU63" s="87"/>
      <c r="AV63" s="88"/>
      <c r="AW63" s="1"/>
      <c r="AX63" s="1"/>
      <c r="AY63" s="42"/>
      <c r="AZ63" s="42"/>
      <c r="BA63" s="42"/>
      <c r="BB63" s="43"/>
      <c r="BC63" s="42"/>
      <c r="BD63" s="42"/>
      <c r="BE63" s="1"/>
      <c r="BF63" s="35"/>
      <c r="BG63" s="35"/>
      <c r="BH63" s="35"/>
      <c r="BI63" s="35"/>
      <c r="BL63" s="1"/>
      <c r="BX63" s="1"/>
      <c r="CK63" s="7" t="str">
        <f>IFERROR(VLOOKUP(#REF!,Ch1_Storage,2, FALSE),"")</f>
        <v/>
      </c>
    </row>
    <row r="64" spans="1:89" ht="15.75" thickBot="1">
      <c r="A64" s="60"/>
      <c r="B64" s="61"/>
      <c r="C64" s="61"/>
      <c r="D64" s="61"/>
      <c r="E64" s="61"/>
      <c r="F64" s="62"/>
      <c r="G64" s="1"/>
      <c r="H64" s="52"/>
      <c r="I64" s="52"/>
      <c r="J64" s="52"/>
      <c r="K64" s="11">
        <v>0</v>
      </c>
      <c r="L64" s="11">
        <v>2</v>
      </c>
      <c r="M64" s="11">
        <v>4</v>
      </c>
      <c r="O64" s="52"/>
      <c r="P64" s="52"/>
      <c r="Q64" s="52"/>
      <c r="R64" s="11"/>
      <c r="S64" s="11"/>
      <c r="T64" s="11"/>
      <c r="U64" s="1"/>
      <c r="AB64" s="1"/>
      <c r="AI64" s="1"/>
      <c r="AJ64" s="60"/>
      <c r="AK64" s="61"/>
      <c r="AL64" s="61"/>
      <c r="AM64" s="61"/>
      <c r="AN64" s="61"/>
      <c r="AO64" s="62"/>
      <c r="AP64" s="1"/>
      <c r="AQ64" s="89"/>
      <c r="AR64" s="90"/>
      <c r="AS64" s="90"/>
      <c r="AT64" s="90"/>
      <c r="AU64" s="90"/>
      <c r="AV64" s="91"/>
      <c r="AW64" s="1"/>
      <c r="AX64" s="1"/>
      <c r="AY64" s="42"/>
      <c r="AZ64" s="42"/>
      <c r="BA64" s="42"/>
      <c r="BB64" s="43"/>
      <c r="BC64" s="42"/>
      <c r="BD64" s="42"/>
      <c r="BE64" s="1"/>
      <c r="BF64" s="35"/>
      <c r="BG64" s="35"/>
      <c r="BH64" s="35"/>
      <c r="BI64" s="35"/>
      <c r="BL64" s="1"/>
      <c r="BX64" s="1"/>
      <c r="CK64" s="7" t="str">
        <f>IFERROR(VLOOKUP(#REF!,Ch1_Storage,2, FALSE),"")</f>
        <v/>
      </c>
    </row>
    <row r="65" spans="1:89" ht="15.75" thickTop="1">
      <c r="A65" s="42"/>
      <c r="B65" s="42"/>
      <c r="C65" s="42"/>
      <c r="D65" s="11"/>
      <c r="E65" s="11"/>
      <c r="F65" s="11"/>
      <c r="G65" s="1"/>
      <c r="H65" s="52"/>
      <c r="I65" s="52"/>
      <c r="J65" s="52"/>
      <c r="K65" s="11">
        <v>1</v>
      </c>
      <c r="L65" s="11">
        <v>4</v>
      </c>
      <c r="M65" s="11">
        <v>6</v>
      </c>
      <c r="O65" s="52"/>
      <c r="P65" s="52"/>
      <c r="Q65" s="52"/>
      <c r="R65" s="11"/>
      <c r="S65" s="11"/>
      <c r="T65" s="11"/>
      <c r="U65" s="1"/>
      <c r="AB65" s="1"/>
      <c r="AI65" s="1"/>
      <c r="AJ65" s="79"/>
      <c r="AK65" s="70"/>
      <c r="AL65" s="70"/>
      <c r="AM65" s="36"/>
      <c r="AN65" s="36"/>
      <c r="AO65" s="36"/>
      <c r="AP65" s="1"/>
      <c r="AQ65" s="89"/>
      <c r="AR65" s="90"/>
      <c r="AS65" s="90"/>
      <c r="AT65" s="90"/>
      <c r="AU65" s="90"/>
      <c r="AV65" s="91"/>
      <c r="AW65" s="1"/>
      <c r="AX65" s="1"/>
      <c r="AY65" s="42"/>
      <c r="AZ65" s="42"/>
      <c r="BA65" s="42"/>
      <c r="BB65" s="43"/>
      <c r="BC65" s="42"/>
      <c r="BD65" s="42"/>
      <c r="BE65" s="1"/>
      <c r="BF65" s="35"/>
      <c r="BG65" s="35"/>
      <c r="BH65" s="35"/>
      <c r="BI65" s="35"/>
      <c r="BL65" s="1"/>
      <c r="BX65" s="1"/>
      <c r="CK65" s="7" t="str">
        <f>IFERROR(VLOOKUP(#REF!,Ch1_Storage,2, FALSE),"")</f>
        <v/>
      </c>
    </row>
    <row r="66" spans="1:89">
      <c r="A66" s="42"/>
      <c r="B66" s="42"/>
      <c r="C66" s="42"/>
      <c r="D66" s="11"/>
      <c r="E66" s="11"/>
      <c r="F66" s="11"/>
      <c r="G66" s="1"/>
      <c r="H66" s="52"/>
      <c r="I66" s="52"/>
      <c r="J66" s="52"/>
      <c r="K66" s="11">
        <v>1</v>
      </c>
      <c r="L66" s="11">
        <v>15</v>
      </c>
      <c r="M66" s="11">
        <v>6</v>
      </c>
      <c r="O66" s="52"/>
      <c r="P66" s="52"/>
      <c r="Q66" s="52"/>
      <c r="R66" s="11"/>
      <c r="S66" s="11"/>
      <c r="T66" s="11"/>
      <c r="U66" s="1"/>
      <c r="AB66" s="1"/>
      <c r="AI66" s="1"/>
      <c r="AJ66" s="43"/>
      <c r="AK66" s="42"/>
      <c r="AL66" s="42"/>
      <c r="AM66" s="20"/>
      <c r="AN66" s="20"/>
      <c r="AO66" s="20"/>
      <c r="AP66" s="1"/>
      <c r="AQ66" s="89"/>
      <c r="AR66" s="90"/>
      <c r="AS66" s="90"/>
      <c r="AT66" s="90"/>
      <c r="AU66" s="90"/>
      <c r="AV66" s="91"/>
      <c r="AW66" s="1"/>
      <c r="AX66" s="1"/>
      <c r="AY66" s="42"/>
      <c r="AZ66" s="42"/>
      <c r="BA66" s="42"/>
      <c r="BB66" s="43"/>
      <c r="BC66" s="42"/>
      <c r="BD66" s="42"/>
      <c r="BE66" s="1"/>
      <c r="BF66" s="35"/>
      <c r="BG66" s="35"/>
      <c r="BH66" s="35"/>
      <c r="BI66" s="35"/>
      <c r="BL66" s="1"/>
      <c r="BX66" s="1"/>
      <c r="CK66" s="7" t="str">
        <f>IFERROR(VLOOKUP(#REF!,Ch1_Storage,2, FALSE),"")</f>
        <v/>
      </c>
    </row>
    <row r="67" spans="1:89" ht="15.75" thickBot="1">
      <c r="A67" s="42"/>
      <c r="B67" s="42"/>
      <c r="C67" s="42"/>
      <c r="D67" s="11"/>
      <c r="E67" s="11"/>
      <c r="F67" s="11"/>
      <c r="G67" s="1"/>
      <c r="H67" s="45" t="s">
        <v>29</v>
      </c>
      <c r="I67" s="46"/>
      <c r="J67" s="46"/>
      <c r="K67" s="47"/>
      <c r="L67" s="21">
        <f t="array" ref="L67">SUM(L62:L66*K62:K66)</f>
        <v>19</v>
      </c>
      <c r="M67" s="21">
        <f t="array" ref="M67">SUM(K62:K66*M62:M66)</f>
        <v>12</v>
      </c>
      <c r="O67" s="45" t="s">
        <v>29</v>
      </c>
      <c r="P67" s="46"/>
      <c r="Q67" s="46"/>
      <c r="R67" s="47"/>
      <c r="S67" s="21">
        <f t="array" ref="S67">SUM(S62:S66*R62:R66)</f>
        <v>0</v>
      </c>
      <c r="T67" s="21">
        <f t="array" ref="T67">SUM(R62:R66*T62:T66)</f>
        <v>0</v>
      </c>
      <c r="U67" s="1"/>
      <c r="AB67" s="1"/>
      <c r="AI67" s="1"/>
      <c r="AJ67" s="79"/>
      <c r="AK67" s="70"/>
      <c r="AL67" s="70"/>
      <c r="AM67" s="36"/>
      <c r="AN67" s="36"/>
      <c r="AO67" s="36"/>
      <c r="AP67" s="1"/>
      <c r="AQ67" s="92"/>
      <c r="AR67" s="93"/>
      <c r="AS67" s="93"/>
      <c r="AT67" s="93"/>
      <c r="AU67" s="93"/>
      <c r="AV67" s="94"/>
      <c r="AW67" s="1"/>
      <c r="AX67" s="1"/>
      <c r="AY67" s="42"/>
      <c r="AZ67" s="42"/>
      <c r="BA67" s="42"/>
      <c r="BB67" s="43"/>
      <c r="BC67" s="42"/>
      <c r="BD67" s="42"/>
      <c r="BE67" s="1"/>
      <c r="BF67" s="35"/>
      <c r="BG67" s="35"/>
      <c r="BH67" s="35"/>
      <c r="BI67" s="35"/>
      <c r="BL67" s="1"/>
      <c r="BX67" s="1"/>
      <c r="CK67" s="7" t="str">
        <f>IFERROR(VLOOKUP(#REF!,Ch1_Storage,2, FALSE),"")</f>
        <v/>
      </c>
    </row>
    <row r="68" spans="1:89" ht="16.5" thickTop="1" thickBot="1">
      <c r="A68" s="42"/>
      <c r="B68" s="42"/>
      <c r="C68" s="42"/>
      <c r="D68" s="11"/>
      <c r="E68" s="11"/>
      <c r="F68" s="11"/>
      <c r="G68" s="1"/>
      <c r="U68" s="1"/>
      <c r="AB68" s="1"/>
      <c r="AI68" s="1"/>
      <c r="AJ68" s="43"/>
      <c r="AK68" s="42"/>
      <c r="AL68" s="42"/>
      <c r="AM68" s="20"/>
      <c r="AN68" s="20"/>
      <c r="AO68" s="20"/>
      <c r="AP68" s="1"/>
      <c r="AQ68" s="1"/>
      <c r="AR68" s="1"/>
      <c r="AS68" s="1"/>
      <c r="AT68" s="1"/>
      <c r="AU68" s="1"/>
      <c r="AV68" s="1"/>
      <c r="AW68" s="1"/>
      <c r="AX68" s="1"/>
      <c r="AY68" s="42"/>
      <c r="AZ68" s="42"/>
      <c r="BA68" s="42"/>
      <c r="BB68" s="43"/>
      <c r="BC68" s="42"/>
      <c r="BD68" s="42"/>
      <c r="BE68" s="1"/>
      <c r="BF68" s="35"/>
      <c r="BG68" s="35"/>
      <c r="BH68" s="35"/>
      <c r="BI68" s="35"/>
      <c r="BL68" s="1"/>
      <c r="BX68" s="1"/>
      <c r="CK68" s="7" t="str">
        <f>IFERROR(VLOOKUP(#REF!,Ch1_Storage,2, FALSE),"")</f>
        <v/>
      </c>
    </row>
    <row r="69" spans="1:89" ht="15.75" customHeight="1" thickTop="1" thickBot="1">
      <c r="A69" s="42"/>
      <c r="B69" s="42"/>
      <c r="C69" s="42"/>
      <c r="D69" s="11"/>
      <c r="E69" s="11"/>
      <c r="F69" s="37"/>
      <c r="G69" s="1"/>
      <c r="H69" s="63" t="s">
        <v>62</v>
      </c>
      <c r="I69" s="64"/>
      <c r="J69" s="64"/>
      <c r="K69" s="64"/>
      <c r="L69" s="64"/>
      <c r="M69" s="65"/>
      <c r="O69" s="63" t="s">
        <v>63</v>
      </c>
      <c r="P69" s="64"/>
      <c r="Q69" s="64"/>
      <c r="R69" s="64"/>
      <c r="S69" s="64"/>
      <c r="T69" s="65"/>
      <c r="U69" s="1"/>
      <c r="AB69" s="1"/>
      <c r="AI69" s="1"/>
      <c r="AJ69" s="79"/>
      <c r="AK69" s="70"/>
      <c r="AL69" s="70"/>
      <c r="AM69" s="36"/>
      <c r="AN69" s="36"/>
      <c r="AO69" s="36"/>
      <c r="AP69" s="1"/>
      <c r="AQ69" s="1"/>
      <c r="AR69" s="1"/>
      <c r="AS69" s="1"/>
      <c r="AT69" s="1"/>
      <c r="AU69" s="1"/>
      <c r="AV69" s="1"/>
      <c r="AW69" s="1"/>
      <c r="AX69" s="1"/>
      <c r="AY69" s="42"/>
      <c r="AZ69" s="42"/>
      <c r="BA69" s="42"/>
      <c r="BB69" s="43"/>
      <c r="BC69" s="42"/>
      <c r="BD69" s="42"/>
      <c r="BE69" s="1"/>
      <c r="BF69" s="35"/>
      <c r="BG69" s="35"/>
      <c r="BH69" s="35"/>
      <c r="BI69" s="35"/>
      <c r="BL69" s="1"/>
      <c r="BX69" s="1"/>
      <c r="CK69" s="7" t="str">
        <f>IFERROR(VLOOKUP(#REF!,Ch1_Storage,2, FALSE),"")</f>
        <v/>
      </c>
    </row>
    <row r="70" spans="1:89" ht="15.75" customHeight="1" thickTop="1" thickBot="1">
      <c r="A70" s="42"/>
      <c r="B70" s="42"/>
      <c r="C70" s="42"/>
      <c r="D70" s="11"/>
      <c r="E70" s="11"/>
      <c r="F70" s="37"/>
      <c r="G70" s="1"/>
      <c r="H70" s="66"/>
      <c r="I70" s="67"/>
      <c r="J70" s="67"/>
      <c r="K70" s="67"/>
      <c r="L70" s="67"/>
      <c r="M70" s="68"/>
      <c r="O70" s="66"/>
      <c r="P70" s="67"/>
      <c r="Q70" s="67"/>
      <c r="R70" s="67"/>
      <c r="S70" s="67"/>
      <c r="T70" s="68"/>
      <c r="U70" s="1"/>
      <c r="AB70" s="1"/>
      <c r="AI70" s="1"/>
      <c r="AJ70" s="79"/>
      <c r="AK70" s="70"/>
      <c r="AL70" s="70"/>
      <c r="AM70" s="36"/>
      <c r="AN70" s="36"/>
      <c r="AO70" s="36"/>
      <c r="AP70" s="1"/>
      <c r="AQ70" s="80" t="s">
        <v>64</v>
      </c>
      <c r="AR70" s="81"/>
      <c r="AS70" s="81"/>
      <c r="AT70" s="81"/>
      <c r="AU70" s="81"/>
      <c r="AV70" s="82"/>
      <c r="AW70" s="1"/>
      <c r="AX70" s="1"/>
      <c r="AY70" s="42"/>
      <c r="AZ70" s="42"/>
      <c r="BA70" s="42"/>
      <c r="BB70" s="43"/>
      <c r="BC70" s="42"/>
      <c r="BD70" s="42"/>
      <c r="BE70" s="1"/>
      <c r="BL70" s="1"/>
      <c r="BX70" s="1"/>
      <c r="CK70" s="7" t="str">
        <f>IFERROR(VLOOKUP(#REF!,Ch1_Storage,2, FALSE),"")</f>
        <v/>
      </c>
    </row>
    <row r="71" spans="1:89" ht="15" customHeight="1" thickTop="1" thickBot="1">
      <c r="A71" s="43"/>
      <c r="B71" s="42"/>
      <c r="C71" s="42"/>
      <c r="D71" s="11"/>
      <c r="E71" s="11"/>
      <c r="F71" s="37"/>
      <c r="G71" s="1"/>
      <c r="H71" s="48"/>
      <c r="I71" s="44"/>
      <c r="J71" s="44"/>
      <c r="K71" s="12"/>
      <c r="L71" s="12"/>
      <c r="M71" s="12"/>
      <c r="O71" s="71"/>
      <c r="P71" s="72"/>
      <c r="Q71" s="73"/>
      <c r="R71" s="12"/>
      <c r="S71" s="12"/>
      <c r="T71" s="12"/>
      <c r="U71" s="1"/>
      <c r="AB71" s="1"/>
      <c r="AI71" s="1"/>
      <c r="AJ71" s="43"/>
      <c r="AK71" s="42"/>
      <c r="AL71" s="42"/>
      <c r="AM71" s="20"/>
      <c r="AN71" s="20"/>
      <c r="AO71" s="20"/>
      <c r="AP71" s="1"/>
      <c r="AQ71" s="83"/>
      <c r="AR71" s="84"/>
      <c r="AS71" s="84"/>
      <c r="AT71" s="84"/>
      <c r="AU71" s="84"/>
      <c r="AV71" s="85"/>
      <c r="AW71" s="1"/>
      <c r="AX71" s="1"/>
      <c r="AY71" s="42"/>
      <c r="AZ71" s="42"/>
      <c r="BA71" s="42"/>
      <c r="BB71" s="43"/>
      <c r="BC71" s="42"/>
      <c r="BD71" s="42"/>
      <c r="BE71" s="1"/>
      <c r="BL71" s="1"/>
      <c r="BX71" s="1"/>
      <c r="CK71" s="7" t="str">
        <f>IFERROR(VLOOKUP(#REF!,Ch1_Storage,2, FALSE),"")</f>
        <v/>
      </c>
    </row>
    <row r="72" spans="1:89" ht="15.75" thickTop="1">
      <c r="A72" s="75"/>
      <c r="B72" s="42"/>
      <c r="C72" s="42"/>
      <c r="D72" s="11"/>
      <c r="E72" s="11"/>
      <c r="F72" s="37"/>
      <c r="G72" s="1"/>
      <c r="H72" s="48"/>
      <c r="I72" s="44"/>
      <c r="J72" s="44"/>
      <c r="K72" s="38"/>
      <c r="L72" s="11"/>
      <c r="M72" s="11"/>
      <c r="O72" s="76"/>
      <c r="P72" s="77"/>
      <c r="Q72" s="78"/>
      <c r="R72" s="38"/>
      <c r="S72" s="11"/>
      <c r="T72" s="11"/>
      <c r="U72" s="1"/>
      <c r="AB72" s="1"/>
      <c r="AI72" s="1"/>
      <c r="AJ72" s="70"/>
      <c r="AK72" s="70"/>
      <c r="AL72" s="70"/>
      <c r="AM72" s="36"/>
      <c r="AN72" s="36"/>
      <c r="AO72" s="36"/>
      <c r="AP72" s="1"/>
      <c r="AQ72" s="48"/>
      <c r="AR72" s="44"/>
      <c r="AS72" s="44"/>
      <c r="AT72" s="12"/>
      <c r="AU72" s="12"/>
      <c r="AV72" s="12"/>
      <c r="AW72" s="1"/>
      <c r="AX72" s="1"/>
      <c r="AY72" s="42"/>
      <c r="AZ72" s="42"/>
      <c r="BA72" s="42"/>
      <c r="BB72" s="43"/>
      <c r="BC72" s="42"/>
      <c r="BD72" s="42"/>
      <c r="BE72" s="1"/>
      <c r="BL72" s="1"/>
      <c r="BX72" s="1"/>
      <c r="CK72" s="7" t="str">
        <f>IFERROR(VLOOKUP(#REF!,Ch1_Storage,2, FALSE),"")</f>
        <v/>
      </c>
    </row>
    <row r="73" spans="1:89">
      <c r="A73" s="42"/>
      <c r="B73" s="42"/>
      <c r="C73" s="42"/>
      <c r="D73" s="11"/>
      <c r="E73" s="11"/>
      <c r="F73" s="11"/>
      <c r="G73" s="1"/>
      <c r="H73" s="48"/>
      <c r="I73" s="44"/>
      <c r="J73" s="44"/>
      <c r="K73" s="11"/>
      <c r="L73" s="11"/>
      <c r="M73" s="11"/>
      <c r="O73" s="74"/>
      <c r="P73" s="50"/>
      <c r="Q73" s="51"/>
      <c r="R73" s="11"/>
      <c r="S73" s="11"/>
      <c r="T73" s="11"/>
      <c r="U73" s="1"/>
      <c r="AB73" s="1"/>
      <c r="AI73" s="1"/>
      <c r="AJ73" s="70"/>
      <c r="AK73" s="70"/>
      <c r="AL73" s="70"/>
      <c r="AM73" s="36"/>
      <c r="AN73" s="36"/>
      <c r="AO73" s="36"/>
      <c r="AP73" s="1"/>
      <c r="AQ73" s="53"/>
      <c r="AR73" s="52"/>
      <c r="AS73" s="52"/>
      <c r="AT73" s="11"/>
      <c r="AU73" s="11"/>
      <c r="AV73" s="11"/>
      <c r="AW73" s="1"/>
      <c r="AX73" s="1"/>
      <c r="AY73" s="42"/>
      <c r="AZ73" s="42"/>
      <c r="BA73" s="42"/>
      <c r="BB73" s="43"/>
      <c r="BC73" s="42"/>
      <c r="BD73" s="42"/>
      <c r="BE73" s="1"/>
      <c r="BL73" s="1"/>
      <c r="BX73" s="1"/>
      <c r="CK73" s="7" t="str">
        <f>IFERROR(VLOOKUP(#REF!,Ch1_Storage,2, FALSE),"")</f>
        <v/>
      </c>
    </row>
    <row r="74" spans="1:89">
      <c r="A74" s="75"/>
      <c r="B74" s="42"/>
      <c r="C74" s="42"/>
      <c r="D74" s="11"/>
      <c r="E74" s="11"/>
      <c r="F74" s="11"/>
      <c r="G74" s="1"/>
      <c r="H74" s="48"/>
      <c r="I74" s="44"/>
      <c r="J74" s="44"/>
      <c r="K74" s="11"/>
      <c r="L74" s="11"/>
      <c r="M74" s="11"/>
      <c r="O74" s="74"/>
      <c r="P74" s="50"/>
      <c r="Q74" s="51"/>
      <c r="R74" s="11"/>
      <c r="S74" s="11"/>
      <c r="T74" s="11"/>
      <c r="U74" s="1"/>
      <c r="AB74" s="1"/>
      <c r="AI74" s="1"/>
      <c r="AJ74" s="41" t="s">
        <v>29</v>
      </c>
      <c r="AK74" s="41"/>
      <c r="AL74" s="41"/>
      <c r="AM74" s="41"/>
      <c r="AN74" s="21">
        <f t="array" ref="AN74">SUM(AM65:AM73*AN65:AN73)</f>
        <v>0</v>
      </c>
      <c r="AO74" s="21">
        <f t="array" ref="AO74">SUM(AM65:AM73*AO65:AO73)</f>
        <v>0</v>
      </c>
      <c r="AP74" s="1"/>
      <c r="AQ74" s="48"/>
      <c r="AR74" s="44"/>
      <c r="AS74" s="44"/>
      <c r="AT74" s="12"/>
      <c r="AU74" s="12"/>
      <c r="AV74" s="12"/>
      <c r="AW74" s="1"/>
      <c r="AX74" s="1"/>
      <c r="AY74" s="42"/>
      <c r="AZ74" s="42"/>
      <c r="BA74" s="42"/>
      <c r="BB74" s="43"/>
      <c r="BC74" s="42"/>
      <c r="BD74" s="42"/>
      <c r="BE74" s="1"/>
      <c r="BL74" s="1"/>
      <c r="BX74" s="1"/>
      <c r="CK74" s="7" t="str">
        <f>IFERROR(VLOOKUP(#REF!,Ch1_Storage,2, FALSE),"")</f>
        <v/>
      </c>
    </row>
    <row r="75" spans="1:89" ht="15.75" thickBot="1">
      <c r="A75" s="42"/>
      <c r="B75" s="42"/>
      <c r="C75" s="42"/>
      <c r="D75" s="11"/>
      <c r="E75" s="11"/>
      <c r="F75" s="11"/>
      <c r="G75" s="1"/>
      <c r="H75" s="48"/>
      <c r="I75" s="44"/>
      <c r="J75" s="44"/>
      <c r="K75" s="11"/>
      <c r="L75" s="11"/>
      <c r="M75" s="11"/>
      <c r="O75" s="74"/>
      <c r="P75" s="50"/>
      <c r="Q75" s="51"/>
      <c r="R75" s="11"/>
      <c r="S75" s="11"/>
      <c r="T75" s="11"/>
      <c r="U75" s="1"/>
      <c r="AB75" s="1"/>
      <c r="AI75" s="1"/>
      <c r="AP75" s="1"/>
      <c r="AQ75" s="52"/>
      <c r="AR75" s="52"/>
      <c r="AS75" s="52"/>
      <c r="AT75" s="11"/>
      <c r="AU75" s="11"/>
      <c r="AV75" s="11"/>
      <c r="AW75" s="1"/>
      <c r="AX75" s="1"/>
      <c r="AY75" s="42"/>
      <c r="AZ75" s="42"/>
      <c r="BA75" s="42"/>
      <c r="BB75" s="43"/>
      <c r="BC75" s="42"/>
      <c r="BD75" s="42"/>
      <c r="BE75" s="1"/>
      <c r="BL75" s="1"/>
      <c r="BX75" s="1"/>
      <c r="CK75" s="7" t="str">
        <f>IFERROR(VLOOKUP(#REF!,Ch1_Storage,2, FALSE),"")</f>
        <v/>
      </c>
    </row>
    <row r="76" spans="1:89" ht="15.75" thickTop="1">
      <c r="A76" s="42"/>
      <c r="B76" s="42"/>
      <c r="C76" s="42"/>
      <c r="D76" s="11"/>
      <c r="E76" s="11"/>
      <c r="F76" s="11"/>
      <c r="G76" s="1"/>
      <c r="H76" s="48"/>
      <c r="I76" s="44"/>
      <c r="J76" s="44"/>
      <c r="K76" s="11"/>
      <c r="L76" s="11"/>
      <c r="M76" s="11"/>
      <c r="O76" s="74"/>
      <c r="P76" s="50"/>
      <c r="Q76" s="51"/>
      <c r="R76" s="11"/>
      <c r="S76" s="11"/>
      <c r="T76" s="11"/>
      <c r="U76" s="1"/>
      <c r="AB76" s="1"/>
      <c r="AI76" s="1"/>
      <c r="AJ76" s="57"/>
      <c r="AK76" s="58"/>
      <c r="AL76" s="58"/>
      <c r="AM76" s="58"/>
      <c r="AN76" s="58"/>
      <c r="AO76" s="59"/>
      <c r="AP76" s="1"/>
      <c r="AQ76" s="44"/>
      <c r="AR76" s="44"/>
      <c r="AS76" s="44"/>
      <c r="AT76" s="12"/>
      <c r="AU76" s="12"/>
      <c r="AV76" s="12"/>
      <c r="AW76" s="1"/>
      <c r="AX76" s="1"/>
      <c r="AY76" s="42"/>
      <c r="AZ76" s="42"/>
      <c r="BA76" s="42"/>
      <c r="BB76" s="43"/>
      <c r="BC76" s="42"/>
      <c r="BD76" s="42"/>
      <c r="BE76" s="1"/>
      <c r="BL76" s="1"/>
      <c r="BX76" s="1"/>
      <c r="CK76" s="7" t="str">
        <f>IFERROR(VLOOKUP(#REF!,Ch1_Storage,2, FALSE),"")</f>
        <v/>
      </c>
    </row>
    <row r="77" spans="1:89" ht="15.75" thickBot="1">
      <c r="A77" s="42"/>
      <c r="B77" s="42"/>
      <c r="C77" s="42"/>
      <c r="D77" s="11"/>
      <c r="E77" s="11"/>
      <c r="F77" s="11"/>
      <c r="G77" s="1"/>
      <c r="H77" s="48"/>
      <c r="I77" s="44"/>
      <c r="J77" s="44"/>
      <c r="K77" s="11"/>
      <c r="L77" s="11"/>
      <c r="M77" s="11"/>
      <c r="O77" s="74"/>
      <c r="P77" s="50"/>
      <c r="Q77" s="51"/>
      <c r="R77" s="11"/>
      <c r="S77" s="11"/>
      <c r="T77" s="11"/>
      <c r="U77" s="1"/>
      <c r="AB77" s="1"/>
      <c r="AI77" s="1"/>
      <c r="AJ77" s="60"/>
      <c r="AK77" s="61"/>
      <c r="AL77" s="61"/>
      <c r="AM77" s="61"/>
      <c r="AN77" s="61"/>
      <c r="AO77" s="62"/>
      <c r="AP77" s="1"/>
      <c r="AQ77" s="44"/>
      <c r="AR77" s="44"/>
      <c r="AS77" s="44"/>
      <c r="AT77" s="12"/>
      <c r="AU77" s="12"/>
      <c r="AV77" s="12"/>
      <c r="AW77" s="1"/>
      <c r="AX77" s="1"/>
      <c r="AY77" s="42"/>
      <c r="AZ77" s="42"/>
      <c r="BA77" s="42"/>
      <c r="BB77" s="43"/>
      <c r="BC77" s="42"/>
      <c r="BD77" s="42"/>
      <c r="BE77" s="1"/>
      <c r="BL77" s="1"/>
      <c r="BX77" s="1"/>
      <c r="CK77" s="7" t="str">
        <f>IFERROR(VLOOKUP(#REF!,Ch1_Storage,2, FALSE),"")</f>
        <v/>
      </c>
    </row>
    <row r="78" spans="1:89" ht="15.75" thickTop="1">
      <c r="A78" s="42"/>
      <c r="B78" s="42"/>
      <c r="C78" s="42"/>
      <c r="D78" s="11"/>
      <c r="E78" s="11"/>
      <c r="F78" s="11"/>
      <c r="G78" s="1"/>
      <c r="H78" s="45" t="s">
        <v>29</v>
      </c>
      <c r="I78" s="46"/>
      <c r="J78" s="46"/>
      <c r="K78" s="47"/>
      <c r="L78" s="21">
        <f t="array" ref="L78">SUM(L71:L77*K71:K77)</f>
        <v>0</v>
      </c>
      <c r="M78" s="21">
        <f t="array" ref="M78">SUM(K71:K77*M71:M77)</f>
        <v>0</v>
      </c>
      <c r="O78" s="45" t="s">
        <v>29</v>
      </c>
      <c r="P78" s="46"/>
      <c r="Q78" s="46"/>
      <c r="R78" s="47"/>
      <c r="S78" s="21">
        <f t="array" ref="S78">SUM(S71:S77*R71:R77)</f>
        <v>0</v>
      </c>
      <c r="T78" s="21">
        <f t="array" ref="T78">SUM(R71:R77*T71:T77)</f>
        <v>0</v>
      </c>
      <c r="U78" s="1"/>
      <c r="AB78" s="1"/>
      <c r="AI78" s="1"/>
      <c r="AJ78" s="48"/>
      <c r="AK78" s="44"/>
      <c r="AL78" s="44"/>
      <c r="AM78" s="12"/>
      <c r="AN78" s="12"/>
      <c r="AO78" s="12"/>
      <c r="AP78" s="1"/>
      <c r="AQ78" s="52"/>
      <c r="AR78" s="52"/>
      <c r="AS78" s="52"/>
      <c r="AT78" s="11"/>
      <c r="AU78" s="11"/>
      <c r="AV78" s="11"/>
      <c r="AW78" s="1"/>
      <c r="AX78" s="1"/>
      <c r="AY78" s="42"/>
      <c r="AZ78" s="42"/>
      <c r="BA78" s="42"/>
      <c r="BB78" s="43"/>
      <c r="BC78" s="42"/>
      <c r="BD78" s="42"/>
      <c r="BE78" s="1"/>
      <c r="BL78" s="1"/>
      <c r="BX78" s="1"/>
      <c r="CK78" s="7" t="str">
        <f>IFERROR(VLOOKUP(#REF!,Ch1_Storage,2, FALSE),"")</f>
        <v/>
      </c>
    </row>
    <row r="79" spans="1:89" ht="15.75" thickBot="1">
      <c r="A79" s="42"/>
      <c r="B79" s="42"/>
      <c r="C79" s="42"/>
      <c r="D79" s="11"/>
      <c r="E79" s="11"/>
      <c r="F79" s="11"/>
      <c r="G79" s="1"/>
      <c r="U79" s="1"/>
      <c r="AB79" s="1"/>
      <c r="AI79" s="1"/>
      <c r="AJ79" s="53"/>
      <c r="AK79" s="52"/>
      <c r="AL79" s="52"/>
      <c r="AM79" s="11"/>
      <c r="AN79" s="11"/>
      <c r="AO79" s="11"/>
      <c r="AP79" s="1"/>
      <c r="AQ79" s="48"/>
      <c r="AR79" s="44"/>
      <c r="AS79" s="44"/>
      <c r="AT79" s="12"/>
      <c r="AU79" s="12"/>
      <c r="AV79" s="12"/>
      <c r="AW79" s="1"/>
      <c r="AX79" s="1"/>
      <c r="AY79" s="42"/>
      <c r="AZ79" s="42"/>
      <c r="BA79" s="42"/>
      <c r="BB79" s="43"/>
      <c r="BC79" s="42"/>
      <c r="BD79" s="42"/>
      <c r="BE79" s="1"/>
      <c r="BL79" s="1"/>
      <c r="BX79" s="1"/>
      <c r="CK79" s="7" t="str">
        <f>IFERROR(VLOOKUP(#REF!,Ch1_Storage,2, FALSE),"")</f>
        <v/>
      </c>
    </row>
    <row r="80" spans="1:89" ht="15.75" customHeight="1" thickTop="1">
      <c r="A80" s="42"/>
      <c r="B80" s="42"/>
      <c r="C80" s="42"/>
      <c r="D80" s="11"/>
      <c r="E80" s="11"/>
      <c r="F80" s="11"/>
      <c r="G80" s="1"/>
      <c r="H80" s="63" t="s">
        <v>65</v>
      </c>
      <c r="I80" s="64"/>
      <c r="J80" s="64"/>
      <c r="K80" s="64"/>
      <c r="L80" s="64"/>
      <c r="M80" s="65"/>
      <c r="O80" s="63" t="s">
        <v>66</v>
      </c>
      <c r="P80" s="64"/>
      <c r="Q80" s="64"/>
      <c r="R80" s="64"/>
      <c r="S80" s="64"/>
      <c r="T80" s="65"/>
      <c r="U80" s="1"/>
      <c r="AB80" s="1"/>
      <c r="AI80" s="1"/>
      <c r="AJ80" s="48"/>
      <c r="AK80" s="44"/>
      <c r="AL80" s="44"/>
      <c r="AM80" s="12"/>
      <c r="AN80" s="12"/>
      <c r="AO80" s="12"/>
      <c r="AP80" s="1"/>
      <c r="AQ80" s="52"/>
      <c r="AR80" s="52"/>
      <c r="AS80" s="52"/>
      <c r="AT80" s="11"/>
      <c r="AU80" s="11"/>
      <c r="AV80" s="11"/>
      <c r="AW80" s="1"/>
      <c r="AX80" s="1"/>
      <c r="AY80" s="42"/>
      <c r="AZ80" s="42"/>
      <c r="BA80" s="42"/>
      <c r="BB80" s="43"/>
      <c r="BC80" s="42"/>
      <c r="BD80" s="42"/>
      <c r="BE80" s="1"/>
      <c r="BL80" s="1"/>
      <c r="BX80" s="1"/>
      <c r="CK80" s="7" t="str">
        <f>IFERROR(VLOOKUP(#REF!,Ch1_Storage,2, FALSE),"")</f>
        <v/>
      </c>
    </row>
    <row r="81" spans="1:89" ht="15.75" customHeight="1" thickBot="1">
      <c r="A81" s="42"/>
      <c r="B81" s="42"/>
      <c r="C81" s="42"/>
      <c r="D81" s="11"/>
      <c r="E81" s="11"/>
      <c r="F81" s="11"/>
      <c r="G81" s="1"/>
      <c r="H81" s="66"/>
      <c r="I81" s="67"/>
      <c r="J81" s="67"/>
      <c r="K81" s="67"/>
      <c r="L81" s="67"/>
      <c r="M81" s="68"/>
      <c r="O81" s="66"/>
      <c r="P81" s="67"/>
      <c r="Q81" s="67"/>
      <c r="R81" s="67"/>
      <c r="S81" s="67"/>
      <c r="T81" s="68"/>
      <c r="U81" s="1"/>
      <c r="AB81" s="1"/>
      <c r="AI81" s="1"/>
      <c r="AJ81" s="52"/>
      <c r="AK81" s="52"/>
      <c r="AL81" s="52"/>
      <c r="AM81" s="11"/>
      <c r="AN81" s="11"/>
      <c r="AO81" s="11"/>
      <c r="AP81" s="1"/>
      <c r="AQ81" s="52"/>
      <c r="AR81" s="52"/>
      <c r="AS81" s="52"/>
      <c r="AT81" s="11"/>
      <c r="AU81" s="11"/>
      <c r="AV81" s="11"/>
      <c r="AW81" s="1"/>
      <c r="AX81" s="1"/>
      <c r="AY81" s="42"/>
      <c r="AZ81" s="42"/>
      <c r="BA81" s="42"/>
      <c r="BB81" s="43"/>
      <c r="BC81" s="42"/>
      <c r="BD81" s="42"/>
      <c r="BE81" s="1"/>
      <c r="BL81" s="1"/>
      <c r="BX81" s="1"/>
      <c r="CK81" s="7" t="str">
        <f>IFERROR(VLOOKUP(#REF!,Ch1_Storage,2, FALSE),"")</f>
        <v/>
      </c>
    </row>
    <row r="82" spans="1:89" ht="15.75" customHeight="1" thickTop="1">
      <c r="A82" s="42"/>
      <c r="B82" s="42"/>
      <c r="C82" s="42"/>
      <c r="D82" s="11"/>
      <c r="E82" s="11"/>
      <c r="F82" s="11"/>
      <c r="G82" s="1"/>
      <c r="H82" s="48"/>
      <c r="I82" s="44"/>
      <c r="J82" s="44"/>
      <c r="K82" s="12"/>
      <c r="L82" s="12"/>
      <c r="M82" s="12"/>
      <c r="O82" s="71"/>
      <c r="P82" s="72"/>
      <c r="Q82" s="73"/>
      <c r="R82" s="12"/>
      <c r="S82" s="12"/>
      <c r="T82" s="12"/>
      <c r="U82" s="1"/>
      <c r="AB82" s="1"/>
      <c r="AI82" s="1"/>
      <c r="AJ82" s="44"/>
      <c r="AK82" s="44"/>
      <c r="AL82" s="44"/>
      <c r="AM82" s="12"/>
      <c r="AN82" s="12"/>
      <c r="AO82" s="12"/>
      <c r="AP82" s="1"/>
      <c r="AQ82" s="52"/>
      <c r="AR82" s="52"/>
      <c r="AS82" s="52"/>
      <c r="AT82" s="11"/>
      <c r="AU82" s="11"/>
      <c r="AV82" s="11"/>
      <c r="AW82" s="1"/>
      <c r="AX82" s="1"/>
      <c r="AY82" s="42"/>
      <c r="AZ82" s="42"/>
      <c r="BA82" s="42"/>
      <c r="BB82" s="43"/>
      <c r="BC82" s="42"/>
      <c r="BD82" s="42"/>
      <c r="BE82" s="1"/>
      <c r="BL82" s="1"/>
      <c r="BX82" s="1"/>
      <c r="CK82" s="7" t="str">
        <f>IFERROR(VLOOKUP(#REF!,Ch1_Storage,2, FALSE),"")</f>
        <v/>
      </c>
    </row>
    <row r="83" spans="1:89">
      <c r="A83" s="70"/>
      <c r="B83" s="70"/>
      <c r="C83" s="70"/>
      <c r="D83" s="12"/>
      <c r="E83" s="12"/>
      <c r="F83" s="12"/>
      <c r="G83" s="1"/>
      <c r="H83" s="48"/>
      <c r="I83" s="44"/>
      <c r="J83" s="44"/>
      <c r="K83" s="38"/>
      <c r="L83" s="11"/>
      <c r="M83" s="11"/>
      <c r="O83" s="49"/>
      <c r="P83" s="50"/>
      <c r="Q83" s="51"/>
      <c r="R83" s="38"/>
      <c r="S83" s="11"/>
      <c r="T83" s="11"/>
      <c r="U83" s="1"/>
      <c r="AB83" s="1"/>
      <c r="AI83" s="1"/>
      <c r="AJ83" s="44"/>
      <c r="AK83" s="44"/>
      <c r="AL83" s="44"/>
      <c r="AM83" s="12"/>
      <c r="AN83" s="12"/>
      <c r="AO83" s="12"/>
      <c r="AP83" s="1"/>
      <c r="AQ83" s="52"/>
      <c r="AR83" s="52"/>
      <c r="AS83" s="52"/>
      <c r="AT83" s="11"/>
      <c r="AU83" s="11"/>
      <c r="AV83" s="11"/>
      <c r="AW83" s="1"/>
      <c r="AX83" s="1"/>
      <c r="AY83" s="42"/>
      <c r="AZ83" s="42"/>
      <c r="BA83" s="42"/>
      <c r="BB83" s="43"/>
      <c r="BC83" s="42"/>
      <c r="BD83" s="42"/>
      <c r="BE83" s="1"/>
      <c r="BL83" s="1"/>
      <c r="BX83" s="1"/>
      <c r="CK83" s="7" t="str">
        <f>IFERROR(VLOOKUP(#REF!,Ch1_Storage,2, FALSE),"")</f>
        <v/>
      </c>
    </row>
    <row r="84" spans="1:89">
      <c r="A84" s="44"/>
      <c r="B84" s="44"/>
      <c r="C84" s="44"/>
      <c r="D84" s="12"/>
      <c r="E84" s="12"/>
      <c r="F84" s="12"/>
      <c r="G84" s="1"/>
      <c r="H84" s="48"/>
      <c r="I84" s="44"/>
      <c r="J84" s="44"/>
      <c r="K84" s="11"/>
      <c r="L84" s="11"/>
      <c r="M84" s="11"/>
      <c r="O84" s="49"/>
      <c r="P84" s="50"/>
      <c r="Q84" s="51"/>
      <c r="R84" s="11"/>
      <c r="S84" s="11"/>
      <c r="T84" s="11"/>
      <c r="U84" s="1"/>
      <c r="AB84" s="1"/>
      <c r="AI84" s="1"/>
      <c r="AJ84" s="52"/>
      <c r="AK84" s="52"/>
      <c r="AL84" s="52"/>
      <c r="AM84" s="11"/>
      <c r="AN84" s="11"/>
      <c r="AO84" s="11"/>
      <c r="AP84" s="1"/>
      <c r="AQ84" s="52"/>
      <c r="AR84" s="52"/>
      <c r="AS84" s="52"/>
      <c r="AT84" s="11"/>
      <c r="AU84" s="11"/>
      <c r="AV84" s="11"/>
      <c r="AW84" s="1"/>
      <c r="AX84" s="1"/>
      <c r="AY84" s="42"/>
      <c r="AZ84" s="42"/>
      <c r="BA84" s="42"/>
      <c r="BB84" s="43"/>
      <c r="BC84" s="42"/>
      <c r="BD84" s="42"/>
      <c r="BE84" s="1"/>
      <c r="BL84" s="1"/>
      <c r="BX84" s="1"/>
      <c r="CK84" s="7" t="str">
        <f>IFERROR(VLOOKUP(#REF!,Ch1_Storage,2, FALSE),"")</f>
        <v/>
      </c>
    </row>
    <row r="85" spans="1:89">
      <c r="A85" s="44"/>
      <c r="B85" s="44"/>
      <c r="C85" s="44"/>
      <c r="D85" s="12"/>
      <c r="E85" s="12"/>
      <c r="F85" s="12"/>
      <c r="G85" s="1"/>
      <c r="H85" s="48"/>
      <c r="I85" s="44"/>
      <c r="J85" s="44"/>
      <c r="K85" s="11"/>
      <c r="L85" s="11"/>
      <c r="M85" s="11"/>
      <c r="O85" s="49"/>
      <c r="P85" s="50"/>
      <c r="Q85" s="51"/>
      <c r="R85" s="11"/>
      <c r="S85" s="11"/>
      <c r="T85" s="11"/>
      <c r="U85" s="1"/>
      <c r="AB85" s="1"/>
      <c r="AI85" s="1"/>
      <c r="AJ85" s="48"/>
      <c r="AK85" s="44"/>
      <c r="AL85" s="44"/>
      <c r="AM85" s="12"/>
      <c r="AN85" s="12"/>
      <c r="AO85" s="12"/>
      <c r="AP85" s="1"/>
      <c r="AQ85" s="52"/>
      <c r="AR85" s="52"/>
      <c r="AS85" s="52"/>
      <c r="AT85" s="11"/>
      <c r="AU85" s="11"/>
      <c r="AV85" s="11"/>
      <c r="AW85" s="1"/>
      <c r="AX85" s="1"/>
      <c r="AY85" s="42"/>
      <c r="AZ85" s="42"/>
      <c r="BA85" s="42"/>
      <c r="BB85" s="43"/>
      <c r="BC85" s="42"/>
      <c r="BD85" s="42"/>
      <c r="BE85" s="1"/>
      <c r="BL85" s="1"/>
      <c r="BX85" s="1"/>
      <c r="CK85" s="7" t="str">
        <f>IFERROR(VLOOKUP(#REF!,Ch1_Storage,2, FALSE),"")</f>
        <v/>
      </c>
    </row>
    <row r="86" spans="1:89">
      <c r="A86" s="52"/>
      <c r="B86" s="52"/>
      <c r="C86" s="52"/>
      <c r="D86" s="11"/>
      <c r="E86" s="11"/>
      <c r="F86" s="11"/>
      <c r="G86" s="1"/>
      <c r="H86" s="48"/>
      <c r="I86" s="44"/>
      <c r="J86" s="44"/>
      <c r="K86" s="11"/>
      <c r="L86" s="11"/>
      <c r="M86" s="11"/>
      <c r="O86" s="49"/>
      <c r="P86" s="50"/>
      <c r="Q86" s="51"/>
      <c r="R86" s="11"/>
      <c r="S86" s="11"/>
      <c r="T86" s="11"/>
      <c r="U86" s="1"/>
      <c r="AB86" s="1"/>
      <c r="AI86" s="1"/>
      <c r="AJ86" s="44"/>
      <c r="AK86" s="44"/>
      <c r="AL86" s="44"/>
      <c r="AM86" s="12"/>
      <c r="AN86" s="12"/>
      <c r="AO86" s="12"/>
      <c r="AP86" s="1"/>
      <c r="AQ86" s="52"/>
      <c r="AR86" s="52"/>
      <c r="AS86" s="52"/>
      <c r="AT86" s="11"/>
      <c r="AU86" s="11"/>
      <c r="AV86" s="11"/>
      <c r="AW86" s="1"/>
      <c r="AX86" s="1"/>
      <c r="AY86" s="42"/>
      <c r="AZ86" s="42"/>
      <c r="BA86" s="42"/>
      <c r="BB86" s="43"/>
      <c r="BC86" s="42"/>
      <c r="BD86" s="42"/>
      <c r="BE86" s="1"/>
      <c r="BL86" s="1"/>
      <c r="BX86" s="1"/>
      <c r="CK86" s="7" t="str">
        <f>IFERROR(VLOOKUP(#REF!,Ch1_Storage,2, FALSE),"")</f>
        <v/>
      </c>
    </row>
    <row r="87" spans="1:89">
      <c r="A87" s="41" t="s">
        <v>29</v>
      </c>
      <c r="B87" s="41"/>
      <c r="C87" s="41"/>
      <c r="D87" s="41"/>
      <c r="E87" s="21">
        <f t="array" ref="E87">SUM((D65:D86)*(E65:E86))</f>
        <v>0</v>
      </c>
      <c r="F87" s="21">
        <f t="array" ref="F87">SUM(D65:D86*F65:F86)</f>
        <v>0</v>
      </c>
      <c r="G87" s="1"/>
      <c r="H87" s="48"/>
      <c r="I87" s="44"/>
      <c r="J87" s="44"/>
      <c r="K87" s="11"/>
      <c r="L87" s="11"/>
      <c r="M87" s="11"/>
      <c r="O87" s="49"/>
      <c r="P87" s="50"/>
      <c r="Q87" s="51"/>
      <c r="R87" s="11"/>
      <c r="S87" s="11"/>
      <c r="T87" s="11"/>
      <c r="U87" s="1"/>
      <c r="AB87" s="1"/>
      <c r="AI87" s="1"/>
      <c r="AJ87" s="41" t="s">
        <v>29</v>
      </c>
      <c r="AK87" s="41"/>
      <c r="AL87" s="41"/>
      <c r="AM87" s="41"/>
      <c r="AN87" s="21">
        <f t="array" ref="AN87">SUM(AM78:AM86*AN78:AN86)</f>
        <v>0</v>
      </c>
      <c r="AO87" s="21">
        <f t="array" ref="AO87">SUM(AM78:AM86*AO78:AO86)</f>
        <v>0</v>
      </c>
      <c r="AP87" s="1"/>
      <c r="AQ87" s="52"/>
      <c r="AR87" s="52"/>
      <c r="AS87" s="52"/>
      <c r="AT87" s="11"/>
      <c r="AU87" s="11"/>
      <c r="AV87" s="11"/>
      <c r="AW87" s="1"/>
      <c r="AX87" s="1"/>
      <c r="AY87" s="42"/>
      <c r="AZ87" s="42"/>
      <c r="BA87" s="42"/>
      <c r="BB87" s="43"/>
      <c r="BC87" s="42"/>
      <c r="BD87" s="42"/>
      <c r="BE87" s="1"/>
      <c r="BL87" s="1"/>
      <c r="BX87" s="1"/>
      <c r="CK87" s="7" t="str">
        <f>IFERROR(VLOOKUP(#REF!,Ch1_Storage,2, FALSE),"")</f>
        <v/>
      </c>
    </row>
    <row r="88" spans="1:89" ht="15.75" thickBot="1">
      <c r="G88" s="1"/>
      <c r="H88" s="48"/>
      <c r="I88" s="44"/>
      <c r="J88" s="44"/>
      <c r="K88" s="11"/>
      <c r="L88" s="11"/>
      <c r="M88" s="11"/>
      <c r="O88" s="49"/>
      <c r="P88" s="50"/>
      <c r="Q88" s="51"/>
      <c r="R88" s="11"/>
      <c r="S88" s="11"/>
      <c r="T88" s="11"/>
      <c r="U88" s="1"/>
      <c r="AB88" s="1"/>
      <c r="AI88" s="1"/>
      <c r="AP88" s="1"/>
      <c r="AQ88" s="52"/>
      <c r="AR88" s="52"/>
      <c r="AS88" s="52"/>
      <c r="AT88" s="11"/>
      <c r="AU88" s="11"/>
      <c r="AV88" s="11"/>
      <c r="AW88" s="1"/>
      <c r="AX88" s="1"/>
      <c r="AY88" s="42"/>
      <c r="AZ88" s="42"/>
      <c r="BA88" s="42"/>
      <c r="BB88" s="43"/>
      <c r="BC88" s="42"/>
      <c r="BD88" s="42"/>
      <c r="BE88" s="1"/>
      <c r="BL88" s="1"/>
      <c r="BX88" s="1"/>
      <c r="CK88" s="7" t="str">
        <f>IFERROR(VLOOKUP(#REF!,Ch1_Storage,2, FALSE),"")</f>
        <v/>
      </c>
    </row>
    <row r="89" spans="1:89" ht="15.75" customHeight="1" thickTop="1">
      <c r="A89" s="57" t="s">
        <v>67</v>
      </c>
      <c r="B89" s="58"/>
      <c r="C89" s="58"/>
      <c r="D89" s="58"/>
      <c r="E89" s="58"/>
      <c r="F89" s="59"/>
      <c r="G89" s="1"/>
      <c r="H89" s="48"/>
      <c r="I89" s="44"/>
      <c r="J89" s="44"/>
      <c r="K89" s="12"/>
      <c r="L89" s="12"/>
      <c r="M89" s="12"/>
      <c r="O89" s="54"/>
      <c r="P89" s="55"/>
      <c r="Q89" s="56"/>
      <c r="R89" s="12"/>
      <c r="S89" s="12"/>
      <c r="T89" s="12"/>
      <c r="U89" s="1"/>
      <c r="AB89" s="1"/>
      <c r="AI89" s="1"/>
      <c r="AJ89" s="57"/>
      <c r="AK89" s="58"/>
      <c r="AL89" s="58"/>
      <c r="AM89" s="58"/>
      <c r="AN89" s="58"/>
      <c r="AO89" s="59"/>
      <c r="AP89" s="1"/>
      <c r="AQ89" s="52"/>
      <c r="AR89" s="52"/>
      <c r="AS89" s="52"/>
      <c r="AT89" s="11"/>
      <c r="AU89" s="11"/>
      <c r="AV89" s="11"/>
      <c r="AW89" s="1"/>
      <c r="AX89" s="1"/>
      <c r="AY89" s="42"/>
      <c r="AZ89" s="42"/>
      <c r="BA89" s="42"/>
      <c r="BB89" s="43"/>
      <c r="BC89" s="42"/>
      <c r="BD89" s="42"/>
      <c r="BE89" s="1"/>
      <c r="BL89" s="1"/>
      <c r="BX89" s="1"/>
      <c r="CK89" s="7" t="str">
        <f>IFERROR(VLOOKUP(#REF!,Ch1_Storage,2, FALSE),"")</f>
        <v/>
      </c>
    </row>
    <row r="90" spans="1:89" ht="15.75" thickBot="1">
      <c r="A90" s="60"/>
      <c r="B90" s="61"/>
      <c r="C90" s="61"/>
      <c r="D90" s="61"/>
      <c r="E90" s="61"/>
      <c r="F90" s="62"/>
      <c r="G90" s="1"/>
      <c r="H90" s="48"/>
      <c r="I90" s="44"/>
      <c r="J90" s="44"/>
      <c r="K90" s="38"/>
      <c r="L90" s="11"/>
      <c r="M90" s="11"/>
      <c r="O90" s="49"/>
      <c r="P90" s="50"/>
      <c r="Q90" s="51"/>
      <c r="R90" s="38"/>
      <c r="S90" s="11"/>
      <c r="T90" s="11"/>
      <c r="U90" s="1"/>
      <c r="AB90" s="1"/>
      <c r="AI90" s="1"/>
      <c r="AJ90" s="60"/>
      <c r="AK90" s="61"/>
      <c r="AL90" s="61"/>
      <c r="AM90" s="61"/>
      <c r="AN90" s="61"/>
      <c r="AO90" s="62"/>
      <c r="AP90" s="1"/>
      <c r="AQ90" s="52"/>
      <c r="AR90" s="52"/>
      <c r="AS90" s="52"/>
      <c r="AT90" s="11"/>
      <c r="AU90" s="11"/>
      <c r="AV90" s="11"/>
      <c r="AW90" s="1"/>
      <c r="AX90" s="1"/>
      <c r="AY90" s="42"/>
      <c r="AZ90" s="42"/>
      <c r="BA90" s="42"/>
      <c r="BB90" s="43"/>
      <c r="BC90" s="42"/>
      <c r="BD90" s="42"/>
      <c r="BE90" s="1"/>
      <c r="BL90" s="1"/>
      <c r="BX90" s="1"/>
      <c r="CK90" s="7" t="str">
        <f>IFERROR(VLOOKUP(#REF!,Ch1_Storage,2, FALSE),"")</f>
        <v/>
      </c>
    </row>
    <row r="91" spans="1:89" ht="15.75" thickTop="1">
      <c r="A91" s="43"/>
      <c r="B91" s="42"/>
      <c r="C91" s="42"/>
      <c r="D91" s="11"/>
      <c r="E91" s="11"/>
      <c r="F91" s="11"/>
      <c r="G91" s="1"/>
      <c r="H91" s="45" t="s">
        <v>29</v>
      </c>
      <c r="I91" s="46"/>
      <c r="J91" s="46"/>
      <c r="K91" s="47"/>
      <c r="L91" s="21">
        <f t="array" ref="L91">SUM(K82:K90*L82:L90)</f>
        <v>0</v>
      </c>
      <c r="M91" s="21">
        <f t="array" ref="M91">SUM(K82:K90*M82:M90)</f>
        <v>0</v>
      </c>
      <c r="O91" s="49"/>
      <c r="P91" s="50"/>
      <c r="Q91" s="51"/>
      <c r="R91" s="11"/>
      <c r="S91" s="11"/>
      <c r="T91" s="11"/>
      <c r="U91" s="1"/>
      <c r="AB91" s="1"/>
      <c r="AI91" s="1"/>
      <c r="AJ91" s="48"/>
      <c r="AK91" s="44"/>
      <c r="AL91" s="44"/>
      <c r="AM91" s="12"/>
      <c r="AN91" s="12"/>
      <c r="AO91" s="12"/>
      <c r="AP91" s="1"/>
      <c r="AQ91" s="52"/>
      <c r="AR91" s="52"/>
      <c r="AS91" s="52"/>
      <c r="AT91" s="11"/>
      <c r="AU91" s="11"/>
      <c r="AV91" s="11"/>
      <c r="AW91" s="1"/>
      <c r="AX91" s="1"/>
      <c r="AY91" s="42"/>
      <c r="AZ91" s="42"/>
      <c r="BA91" s="42"/>
      <c r="BB91" s="43"/>
      <c r="BC91" s="42"/>
      <c r="BD91" s="42"/>
      <c r="BE91" s="1"/>
      <c r="BL91" s="1"/>
      <c r="BX91" s="1"/>
      <c r="CK91" s="7" t="str">
        <f>IFERROR(VLOOKUP(#REF!,Ch1_Storage,2, FALSE),"")</f>
        <v/>
      </c>
    </row>
    <row r="92" spans="1:89" ht="15.75" thickBot="1">
      <c r="A92" s="42"/>
      <c r="B92" s="42"/>
      <c r="C92" s="42"/>
      <c r="D92" s="11"/>
      <c r="E92" s="11"/>
      <c r="F92" s="11"/>
      <c r="G92" s="1"/>
      <c r="O92" s="69"/>
      <c r="P92" s="50"/>
      <c r="Q92" s="51"/>
      <c r="R92" s="11"/>
      <c r="S92" s="11"/>
      <c r="T92" s="11"/>
      <c r="U92" s="1"/>
      <c r="AB92" s="1"/>
      <c r="AI92" s="1"/>
      <c r="AJ92" s="53"/>
      <c r="AK92" s="52"/>
      <c r="AL92" s="52"/>
      <c r="AM92" s="11"/>
      <c r="AN92" s="11"/>
      <c r="AO92" s="11"/>
      <c r="AP92" s="1"/>
      <c r="AQ92" s="52"/>
      <c r="AR92" s="52"/>
      <c r="AS92" s="52"/>
      <c r="AT92" s="11"/>
      <c r="AU92" s="11"/>
      <c r="AV92" s="11"/>
      <c r="AW92" s="1"/>
      <c r="AX92" s="1"/>
      <c r="AY92" s="42"/>
      <c r="AZ92" s="42"/>
      <c r="BA92" s="42"/>
      <c r="BB92" s="43"/>
      <c r="BC92" s="42"/>
      <c r="BD92" s="42"/>
      <c r="BE92" s="1"/>
      <c r="BL92" s="1"/>
      <c r="BX92" s="1"/>
      <c r="CK92" s="7" t="str">
        <f>IFERROR(VLOOKUP(#REF!,Ch1_Storage,2, FALSE),"")</f>
        <v/>
      </c>
    </row>
    <row r="93" spans="1:89" ht="16.5" customHeight="1" thickTop="1">
      <c r="A93" s="42"/>
      <c r="B93" s="42"/>
      <c r="C93" s="42"/>
      <c r="D93" s="11"/>
      <c r="E93" s="11"/>
      <c r="F93" s="11"/>
      <c r="G93" s="1"/>
      <c r="H93" s="63" t="s">
        <v>68</v>
      </c>
      <c r="I93" s="64"/>
      <c r="J93" s="64"/>
      <c r="K93" s="64"/>
      <c r="L93" s="64"/>
      <c r="M93" s="65"/>
      <c r="O93" s="49"/>
      <c r="P93" s="50"/>
      <c r="Q93" s="51"/>
      <c r="R93" s="11"/>
      <c r="S93" s="11"/>
      <c r="T93" s="11"/>
      <c r="U93" s="1"/>
      <c r="AB93" s="1"/>
      <c r="AI93" s="1"/>
      <c r="AJ93" s="48"/>
      <c r="AK93" s="44"/>
      <c r="AL93" s="44"/>
      <c r="AM93" s="12"/>
      <c r="AN93" s="12"/>
      <c r="AO93" s="12"/>
      <c r="AP93" s="1"/>
      <c r="AQ93" s="52"/>
      <c r="AR93" s="52"/>
      <c r="AS93" s="52"/>
      <c r="AT93" s="11"/>
      <c r="AU93" s="11"/>
      <c r="AV93" s="11"/>
      <c r="AW93" s="1"/>
      <c r="AX93" s="1"/>
      <c r="AY93" s="42"/>
      <c r="AZ93" s="42"/>
      <c r="BA93" s="42"/>
      <c r="BB93" s="43"/>
      <c r="BC93" s="42"/>
      <c r="BD93" s="42"/>
      <c r="BE93" s="1"/>
      <c r="BL93" s="1"/>
      <c r="BX93" s="1"/>
      <c r="CK93" s="7" t="str">
        <f>IFERROR(VLOOKUP(#REF!,Ch1_Storage,2, FALSE),"")</f>
        <v/>
      </c>
    </row>
    <row r="94" spans="1:89" ht="16.5" customHeight="1" thickBot="1">
      <c r="A94" s="42"/>
      <c r="B94" s="42"/>
      <c r="C94" s="42"/>
      <c r="D94" s="11"/>
      <c r="E94" s="11"/>
      <c r="F94" s="11"/>
      <c r="G94" s="1"/>
      <c r="H94" s="66"/>
      <c r="I94" s="67"/>
      <c r="J94" s="67"/>
      <c r="K94" s="67"/>
      <c r="L94" s="67"/>
      <c r="M94" s="68"/>
      <c r="O94" s="49"/>
      <c r="P94" s="50"/>
      <c r="Q94" s="51"/>
      <c r="R94" s="11"/>
      <c r="S94" s="11"/>
      <c r="T94" s="11"/>
      <c r="U94" s="1"/>
      <c r="AB94" s="1"/>
      <c r="AI94" s="1"/>
      <c r="AJ94" s="52"/>
      <c r="AK94" s="52"/>
      <c r="AL94" s="52"/>
      <c r="AM94" s="11"/>
      <c r="AN94" s="11"/>
      <c r="AO94" s="11"/>
      <c r="AP94" s="1"/>
      <c r="AQ94" s="52"/>
      <c r="AR94" s="52"/>
      <c r="AS94" s="52"/>
      <c r="AT94" s="11"/>
      <c r="AU94" s="11"/>
      <c r="AV94" s="11"/>
      <c r="AW94" s="1"/>
      <c r="AX94" s="1"/>
      <c r="AY94" s="42"/>
      <c r="AZ94" s="42"/>
      <c r="BA94" s="42"/>
      <c r="BB94" s="43"/>
      <c r="BC94" s="42"/>
      <c r="BD94" s="42"/>
      <c r="BE94" s="1"/>
      <c r="BL94" s="1"/>
      <c r="BX94" s="1"/>
      <c r="CK94" s="7" t="str">
        <f>IFERROR(VLOOKUP(#REF!,Ch1_Storage,2, FALSE),"")</f>
        <v/>
      </c>
    </row>
    <row r="95" spans="1:89" ht="15.75" thickTop="1">
      <c r="A95" s="44"/>
      <c r="B95" s="44"/>
      <c r="C95" s="44"/>
      <c r="D95" s="12"/>
      <c r="E95" s="12"/>
      <c r="F95" s="12"/>
      <c r="G95" s="1"/>
      <c r="H95" s="48"/>
      <c r="I95" s="44"/>
      <c r="J95" s="44"/>
      <c r="K95" s="11"/>
      <c r="L95" s="11"/>
      <c r="M95" s="11"/>
      <c r="O95" s="49"/>
      <c r="P95" s="50"/>
      <c r="Q95" s="51"/>
      <c r="R95" s="11"/>
      <c r="S95" s="11"/>
      <c r="T95" s="11"/>
      <c r="U95" s="1"/>
      <c r="AB95" s="1"/>
      <c r="AI95" s="1"/>
      <c r="AJ95" s="44"/>
      <c r="AK95" s="44"/>
      <c r="AL95" s="44"/>
      <c r="AM95" s="12"/>
      <c r="AN95" s="12"/>
      <c r="AO95" s="12"/>
      <c r="AP95" s="1"/>
      <c r="AQ95" s="52"/>
      <c r="AR95" s="52"/>
      <c r="AS95" s="52"/>
      <c r="AT95" s="11"/>
      <c r="AU95" s="11"/>
      <c r="AV95" s="11"/>
      <c r="AW95" s="1"/>
      <c r="AX95" s="1"/>
      <c r="AY95" s="42"/>
      <c r="AZ95" s="42"/>
      <c r="BA95" s="42"/>
      <c r="BB95" s="43"/>
      <c r="BC95" s="42"/>
      <c r="BD95" s="42"/>
      <c r="BE95" s="1"/>
      <c r="BL95" s="1"/>
      <c r="BX95" s="1"/>
      <c r="CK95" s="7" t="str">
        <f>IFERROR(VLOOKUP(#REF!,Ch1_Storage,2, FALSE),"")</f>
        <v/>
      </c>
    </row>
    <row r="96" spans="1:89">
      <c r="A96" s="44"/>
      <c r="B96" s="44"/>
      <c r="C96" s="44"/>
      <c r="D96" s="12"/>
      <c r="E96" s="12"/>
      <c r="F96" s="12"/>
      <c r="G96" s="1"/>
      <c r="H96" s="48"/>
      <c r="I96" s="44"/>
      <c r="J96" s="44"/>
      <c r="K96" s="12"/>
      <c r="L96" s="12"/>
      <c r="M96" s="12"/>
      <c r="O96" s="54"/>
      <c r="P96" s="55"/>
      <c r="Q96" s="56"/>
      <c r="R96" s="12"/>
      <c r="S96" s="12"/>
      <c r="T96" s="12"/>
      <c r="U96" s="1"/>
      <c r="AB96" s="1"/>
      <c r="AI96" s="1"/>
      <c r="AJ96" s="44"/>
      <c r="AK96" s="44"/>
      <c r="AL96" s="44"/>
      <c r="AM96" s="12"/>
      <c r="AN96" s="12"/>
      <c r="AO96" s="12"/>
      <c r="AP96" s="1"/>
      <c r="AQ96" s="52"/>
      <c r="AR96" s="52"/>
      <c r="AS96" s="52"/>
      <c r="AT96" s="11"/>
      <c r="AU96" s="11"/>
      <c r="AV96" s="11"/>
      <c r="AW96" s="1"/>
      <c r="AX96" s="1"/>
      <c r="AY96" s="42"/>
      <c r="AZ96" s="42"/>
      <c r="BA96" s="42"/>
      <c r="BB96" s="43"/>
      <c r="BC96" s="42"/>
      <c r="BD96" s="42"/>
      <c r="BE96" s="1"/>
      <c r="BL96" s="1"/>
      <c r="BX96" s="1"/>
      <c r="CK96" s="7" t="str">
        <f>IFERROR(VLOOKUP(#REF!,Ch1_Storage,2, FALSE),"")</f>
        <v/>
      </c>
    </row>
    <row r="97" spans="1:89">
      <c r="A97" s="52"/>
      <c r="B97" s="52"/>
      <c r="C97" s="52"/>
      <c r="D97" s="11"/>
      <c r="E97" s="11"/>
      <c r="F97" s="11"/>
      <c r="G97" s="1"/>
      <c r="H97" s="48"/>
      <c r="I97" s="44"/>
      <c r="J97" s="44"/>
      <c r="K97" s="38"/>
      <c r="L97" s="11"/>
      <c r="M97" s="11"/>
      <c r="O97" s="49"/>
      <c r="P97" s="50"/>
      <c r="Q97" s="51"/>
      <c r="R97" s="39"/>
      <c r="S97" s="11"/>
      <c r="T97" s="11"/>
      <c r="U97" s="1"/>
      <c r="AB97" s="1"/>
      <c r="AI97" s="1"/>
      <c r="AJ97" s="52"/>
      <c r="AK97" s="52"/>
      <c r="AL97" s="52"/>
      <c r="AM97" s="11"/>
      <c r="AN97" s="11"/>
      <c r="AO97" s="11"/>
      <c r="AP97" s="1"/>
      <c r="AQ97" s="52"/>
      <c r="AR97" s="52"/>
      <c r="AS97" s="52"/>
      <c r="AT97" s="11"/>
      <c r="AU97" s="11"/>
      <c r="AV97" s="11"/>
      <c r="AW97" s="1"/>
      <c r="AX97" s="1"/>
      <c r="AY97" s="42"/>
      <c r="AZ97" s="42"/>
      <c r="BA97" s="42"/>
      <c r="BB97" s="43"/>
      <c r="BC97" s="42"/>
      <c r="BD97" s="42"/>
      <c r="BE97" s="1"/>
      <c r="BL97" s="1"/>
      <c r="BX97" s="1"/>
      <c r="CK97" s="7" t="str">
        <f>IFERROR(VLOOKUP(#REF!,Ch1_Storage,2, FALSE),"")</f>
        <v/>
      </c>
    </row>
    <row r="98" spans="1:89">
      <c r="A98" s="44"/>
      <c r="B98" s="44"/>
      <c r="C98" s="44"/>
      <c r="D98" s="12"/>
      <c r="E98" s="12"/>
      <c r="F98" s="12"/>
      <c r="G98" s="1"/>
      <c r="H98" s="48"/>
      <c r="I98" s="44"/>
      <c r="J98" s="44"/>
      <c r="K98" s="11"/>
      <c r="L98" s="11"/>
      <c r="M98" s="11"/>
      <c r="O98" s="49"/>
      <c r="P98" s="50"/>
      <c r="Q98" s="51"/>
      <c r="R98" s="11"/>
      <c r="S98" s="11"/>
      <c r="T98" s="11"/>
      <c r="U98" s="1"/>
      <c r="AB98" s="1"/>
      <c r="AI98" s="1"/>
      <c r="AJ98" s="48"/>
      <c r="AK98" s="44"/>
      <c r="AL98" s="44"/>
      <c r="AM98" s="12"/>
      <c r="AN98" s="12"/>
      <c r="AO98" s="12"/>
      <c r="AP98" s="1"/>
      <c r="AQ98" s="52"/>
      <c r="AR98" s="52"/>
      <c r="AS98" s="52"/>
      <c r="AT98" s="11"/>
      <c r="AU98" s="11"/>
      <c r="AV98" s="11"/>
      <c r="AW98" s="1"/>
      <c r="AX98" s="1"/>
      <c r="AY98" s="42"/>
      <c r="AZ98" s="42"/>
      <c r="BA98" s="42"/>
      <c r="BB98" s="43"/>
      <c r="BC98" s="42"/>
      <c r="BD98" s="42"/>
      <c r="BE98" s="1"/>
      <c r="BL98" s="1"/>
      <c r="BX98" s="1"/>
      <c r="CK98" s="7" t="str">
        <f>IFERROR(VLOOKUP(#REF!,Ch1_Storage,2, FALSE),"")</f>
        <v/>
      </c>
    </row>
    <row r="99" spans="1:89">
      <c r="A99" s="44"/>
      <c r="B99" s="44"/>
      <c r="C99" s="44"/>
      <c r="D99" s="12"/>
      <c r="E99" s="12"/>
      <c r="F99" s="12"/>
      <c r="G99" s="1"/>
      <c r="H99" s="48"/>
      <c r="I99" s="44"/>
      <c r="J99" s="44"/>
      <c r="K99" s="11"/>
      <c r="L99" s="11"/>
      <c r="M99" s="11"/>
      <c r="O99" s="49"/>
      <c r="P99" s="50"/>
      <c r="Q99" s="51"/>
      <c r="R99" s="11"/>
      <c r="S99" s="11"/>
      <c r="T99" s="11"/>
      <c r="U99" s="1"/>
      <c r="AB99" s="1"/>
      <c r="AI99" s="1"/>
      <c r="AJ99" s="44"/>
      <c r="AK99" s="44"/>
      <c r="AL99" s="44"/>
      <c r="AM99" s="12"/>
      <c r="AN99" s="12"/>
      <c r="AO99" s="12"/>
      <c r="AP99" s="1"/>
      <c r="AQ99" s="52"/>
      <c r="AR99" s="52"/>
      <c r="AS99" s="52"/>
      <c r="AT99" s="11"/>
      <c r="AU99" s="11"/>
      <c r="AV99" s="11"/>
      <c r="AW99" s="1"/>
      <c r="AX99" s="1"/>
      <c r="AY99" s="42"/>
      <c r="AZ99" s="42"/>
      <c r="BA99" s="42"/>
      <c r="BB99" s="43"/>
      <c r="BC99" s="42"/>
      <c r="BD99" s="42"/>
      <c r="BE99" s="1"/>
      <c r="BL99" s="1"/>
      <c r="BX99" s="1"/>
      <c r="CK99" s="7" t="str">
        <f>IFERROR(VLOOKUP(#REF!,Ch1_Storage,2, FALSE),"")</f>
        <v/>
      </c>
    </row>
    <row r="100" spans="1:89">
      <c r="A100" s="41" t="s">
        <v>29</v>
      </c>
      <c r="B100" s="41"/>
      <c r="C100" s="41"/>
      <c r="D100" s="41"/>
      <c r="E100" s="21">
        <f t="array" ref="E100">SUM(D91:D99*E91:E99)</f>
        <v>0</v>
      </c>
      <c r="F100" s="21">
        <f t="array" ref="F100">SUM(D91:D99*F91:F99)</f>
        <v>0</v>
      </c>
      <c r="G100" s="1"/>
      <c r="H100" s="48"/>
      <c r="I100" s="44"/>
      <c r="J100" s="44"/>
      <c r="K100" s="11"/>
      <c r="L100" s="11"/>
      <c r="M100" s="11"/>
      <c r="O100" s="49"/>
      <c r="P100" s="50"/>
      <c r="Q100" s="51"/>
      <c r="R100" s="11"/>
      <c r="S100" s="11"/>
      <c r="T100" s="11"/>
      <c r="U100" s="1"/>
      <c r="AB100" s="1"/>
      <c r="AI100" s="1"/>
      <c r="AJ100" s="41" t="s">
        <v>29</v>
      </c>
      <c r="AK100" s="41"/>
      <c r="AL100" s="41"/>
      <c r="AM100" s="41"/>
      <c r="AN100" s="21">
        <f t="array" ref="AN100">SUM(AM91:AM99*AN91:AN99)</f>
        <v>0</v>
      </c>
      <c r="AO100" s="21">
        <f t="array" ref="AO100">SUM(AM91:AM99*AO91:AO99)</f>
        <v>0</v>
      </c>
      <c r="AP100" s="1"/>
      <c r="AQ100" s="41" t="s">
        <v>29</v>
      </c>
      <c r="AR100" s="41"/>
      <c r="AS100" s="41"/>
      <c r="AT100" s="41"/>
      <c r="AU100" s="21">
        <f t="array" ref="AU100">SUM(AT72:AT80*AU72:AU80)</f>
        <v>0</v>
      </c>
      <c r="AV100" s="21">
        <f t="array" ref="AV100">SUM(AT72:AT80*AV72:AV80)</f>
        <v>0</v>
      </c>
      <c r="AW100" s="1"/>
      <c r="AX100" s="1"/>
      <c r="AY100" s="42"/>
      <c r="AZ100" s="42"/>
      <c r="BA100" s="42"/>
      <c r="BB100" s="43"/>
      <c r="BC100" s="42"/>
      <c r="BD100" s="42"/>
      <c r="BE100" s="1"/>
      <c r="BL100" s="1"/>
      <c r="BX100" s="1"/>
      <c r="CK100" s="7" t="str">
        <f>IFERROR(VLOOKUP(#REF!,Ch1_Storage,2, FALSE),"")</f>
        <v/>
      </c>
    </row>
    <row r="101" spans="1:89" ht="16.5" customHeight="1" thickBot="1">
      <c r="G101" s="1"/>
      <c r="H101" s="48"/>
      <c r="I101" s="44"/>
      <c r="J101" s="44"/>
      <c r="K101" s="11"/>
      <c r="L101" s="11"/>
      <c r="M101" s="11"/>
      <c r="O101" s="49"/>
      <c r="P101" s="50"/>
      <c r="Q101" s="51"/>
      <c r="R101" s="11"/>
      <c r="S101" s="11"/>
      <c r="T101" s="11"/>
      <c r="U101" s="1"/>
      <c r="AB101" s="1"/>
      <c r="AI101" s="1"/>
      <c r="AP101" s="1"/>
      <c r="AW101" s="1"/>
      <c r="AX101" s="1"/>
      <c r="AY101" s="42"/>
      <c r="AZ101" s="42"/>
      <c r="BA101" s="42"/>
      <c r="BB101" s="43"/>
      <c r="BC101" s="42"/>
      <c r="BD101" s="42"/>
      <c r="BE101" s="1"/>
      <c r="BL101" s="1"/>
      <c r="BX101" s="1"/>
      <c r="CK101" s="7" t="str">
        <f>IFERROR(VLOOKUP(#REF!,Ch1_Storage,2, FALSE),"")</f>
        <v/>
      </c>
    </row>
    <row r="102" spans="1:89" ht="16.5" customHeight="1" thickTop="1">
      <c r="A102" s="57" t="s">
        <v>69</v>
      </c>
      <c r="B102" s="58"/>
      <c r="C102" s="58"/>
      <c r="D102" s="58"/>
      <c r="E102" s="58"/>
      <c r="F102" s="59"/>
      <c r="G102" s="1"/>
      <c r="H102" s="48"/>
      <c r="I102" s="44"/>
      <c r="J102" s="44"/>
      <c r="K102" s="11"/>
      <c r="L102" s="11"/>
      <c r="M102" s="11"/>
      <c r="O102" s="49"/>
      <c r="P102" s="50"/>
      <c r="Q102" s="51"/>
      <c r="R102" s="11"/>
      <c r="S102" s="11"/>
      <c r="T102" s="11"/>
      <c r="U102" s="1"/>
      <c r="AB102" s="1"/>
      <c r="AI102" s="1"/>
      <c r="AJ102" s="57"/>
      <c r="AK102" s="58"/>
      <c r="AL102" s="58"/>
      <c r="AM102" s="58"/>
      <c r="AN102" s="58"/>
      <c r="AO102" s="59"/>
      <c r="AP102" s="1">
        <v>15</v>
      </c>
      <c r="AQ102" s="57"/>
      <c r="AR102" s="58"/>
      <c r="AS102" s="58"/>
      <c r="AT102" s="58"/>
      <c r="AU102" s="58"/>
      <c r="AV102" s="59"/>
      <c r="AW102" s="1"/>
      <c r="AX102" s="1"/>
      <c r="AY102" s="42"/>
      <c r="AZ102" s="42"/>
      <c r="BA102" s="42"/>
      <c r="BB102" s="43"/>
      <c r="BC102" s="42"/>
      <c r="BD102" s="42"/>
      <c r="BE102" s="1"/>
      <c r="BL102" s="1"/>
      <c r="BX102" s="1"/>
      <c r="CK102" s="7" t="str">
        <f>IFERROR(VLOOKUP(#REF!,Ch1_Storage,2, FALSE),"")</f>
        <v/>
      </c>
    </row>
    <row r="103" spans="1:89" ht="15.75" thickBot="1">
      <c r="A103" s="60"/>
      <c r="B103" s="61"/>
      <c r="C103" s="61"/>
      <c r="D103" s="61"/>
      <c r="E103" s="61"/>
      <c r="F103" s="62"/>
      <c r="G103" s="1"/>
      <c r="H103" s="48"/>
      <c r="I103" s="44"/>
      <c r="J103" s="44"/>
      <c r="K103" s="12"/>
      <c r="L103" s="12"/>
      <c r="M103" s="12"/>
      <c r="O103" s="54"/>
      <c r="P103" s="55"/>
      <c r="Q103" s="56"/>
      <c r="R103" s="12"/>
      <c r="S103" s="12"/>
      <c r="T103" s="12"/>
      <c r="U103" s="1"/>
      <c r="AB103" s="1"/>
      <c r="AI103" s="1"/>
      <c r="AJ103" s="60"/>
      <c r="AK103" s="61"/>
      <c r="AL103" s="61"/>
      <c r="AM103" s="61"/>
      <c r="AN103" s="61"/>
      <c r="AO103" s="62"/>
      <c r="AP103" s="1"/>
      <c r="AQ103" s="60"/>
      <c r="AR103" s="61"/>
      <c r="AS103" s="61"/>
      <c r="AT103" s="61"/>
      <c r="AU103" s="61"/>
      <c r="AV103" s="62"/>
      <c r="AW103" s="1"/>
      <c r="AX103" s="1"/>
      <c r="AY103" s="42"/>
      <c r="AZ103" s="42"/>
      <c r="BA103" s="42"/>
      <c r="BB103" s="43"/>
      <c r="BC103" s="42"/>
      <c r="BD103" s="42"/>
      <c r="BE103" s="1"/>
      <c r="BL103" s="1"/>
      <c r="BX103" s="1"/>
      <c r="CK103" s="7" t="str">
        <f>IFERROR(VLOOKUP(#REF!,Ch1_Storage,2, FALSE),"")</f>
        <v/>
      </c>
    </row>
    <row r="104" spans="1:89" ht="15.75" thickTop="1">
      <c r="A104" s="48"/>
      <c r="B104" s="44"/>
      <c r="C104" s="44"/>
      <c r="D104" s="12"/>
      <c r="E104" s="12"/>
      <c r="F104" s="12"/>
      <c r="G104" s="1"/>
      <c r="H104" s="48"/>
      <c r="I104" s="44"/>
      <c r="J104" s="44"/>
      <c r="K104" s="38"/>
      <c r="L104" s="11"/>
      <c r="M104" s="11"/>
      <c r="O104" s="49"/>
      <c r="P104" s="50"/>
      <c r="Q104" s="51"/>
      <c r="R104" s="39"/>
      <c r="S104" s="11"/>
      <c r="T104" s="11"/>
      <c r="U104" s="1"/>
      <c r="AB104" s="1"/>
      <c r="AI104" s="1"/>
      <c r="AJ104" s="48"/>
      <c r="AK104" s="44"/>
      <c r="AL104" s="44"/>
      <c r="AM104" s="12"/>
      <c r="AN104" s="12"/>
      <c r="AO104" s="12"/>
      <c r="AP104" s="1"/>
      <c r="AQ104" s="48"/>
      <c r="AR104" s="44"/>
      <c r="AS104" s="44"/>
      <c r="AT104" s="12"/>
      <c r="AU104" s="12"/>
      <c r="AV104" s="12"/>
      <c r="AW104" s="1"/>
      <c r="AX104" s="1"/>
      <c r="AY104" s="42"/>
      <c r="AZ104" s="42"/>
      <c r="BA104" s="42"/>
      <c r="BB104" s="43"/>
      <c r="BC104" s="42"/>
      <c r="BD104" s="42"/>
      <c r="BE104" s="1"/>
      <c r="BL104" s="1"/>
      <c r="BX104" s="1"/>
      <c r="CK104" s="7" t="str">
        <f>IFERROR(VLOOKUP(#REF!,Ch1_Storage,2, FALSE),"")</f>
        <v/>
      </c>
    </row>
    <row r="105" spans="1:89">
      <c r="A105" s="53"/>
      <c r="B105" s="52"/>
      <c r="C105" s="52"/>
      <c r="D105" s="11"/>
      <c r="E105" s="11"/>
      <c r="F105" s="11"/>
      <c r="G105" s="1"/>
      <c r="H105" s="48"/>
      <c r="I105" s="44"/>
      <c r="J105" s="44"/>
      <c r="K105" s="11"/>
      <c r="L105" s="11"/>
      <c r="M105" s="11"/>
      <c r="O105" s="49"/>
      <c r="P105" s="50"/>
      <c r="Q105" s="51"/>
      <c r="R105" s="11"/>
      <c r="S105" s="11"/>
      <c r="T105" s="11"/>
      <c r="U105" s="1"/>
      <c r="AB105" s="1"/>
      <c r="AI105" s="1"/>
      <c r="AJ105" s="53"/>
      <c r="AK105" s="52"/>
      <c r="AL105" s="52"/>
      <c r="AM105" s="11"/>
      <c r="AN105" s="11"/>
      <c r="AO105" s="11"/>
      <c r="AP105" s="1"/>
      <c r="AQ105" s="53"/>
      <c r="AR105" s="52"/>
      <c r="AS105" s="52"/>
      <c r="AT105" s="11"/>
      <c r="AU105" s="11"/>
      <c r="AV105" s="11"/>
      <c r="AW105" s="1"/>
      <c r="AX105" s="1"/>
      <c r="AY105" s="42"/>
      <c r="AZ105" s="42"/>
      <c r="BA105" s="42"/>
      <c r="BB105" s="43"/>
      <c r="BC105" s="42"/>
      <c r="BD105" s="42"/>
      <c r="BE105" s="1"/>
      <c r="BL105" s="1"/>
      <c r="BX105" s="1"/>
      <c r="CK105" s="7" t="str">
        <f>IFERROR(VLOOKUP(#REF!,Ch1_Storage,2, FALSE),"")</f>
        <v/>
      </c>
    </row>
    <row r="106" spans="1:89">
      <c r="A106" s="48"/>
      <c r="B106" s="44"/>
      <c r="C106" s="44"/>
      <c r="D106" s="12"/>
      <c r="E106" s="12">
        <v>1</v>
      </c>
      <c r="F106" s="12"/>
      <c r="G106" s="1"/>
      <c r="H106" s="48"/>
      <c r="I106" s="44"/>
      <c r="J106" s="44"/>
      <c r="K106" s="11"/>
      <c r="L106" s="11"/>
      <c r="M106" s="11"/>
      <c r="O106" s="49"/>
      <c r="P106" s="50"/>
      <c r="Q106" s="51"/>
      <c r="R106" s="11"/>
      <c r="S106" s="11"/>
      <c r="T106" s="11"/>
      <c r="U106" s="1"/>
      <c r="AB106" s="1"/>
      <c r="AI106" s="1"/>
      <c r="AJ106" s="48"/>
      <c r="AK106" s="44"/>
      <c r="AL106" s="44"/>
      <c r="AM106" s="12"/>
      <c r="AN106" s="12"/>
      <c r="AO106" s="12"/>
      <c r="AP106" s="1"/>
      <c r="AQ106" s="48"/>
      <c r="AR106" s="44"/>
      <c r="AS106" s="44"/>
      <c r="AT106" s="12"/>
      <c r="AU106" s="12"/>
      <c r="AV106" s="12"/>
      <c r="AW106" s="1"/>
      <c r="AX106" s="1"/>
      <c r="AY106" s="42"/>
      <c r="AZ106" s="42"/>
      <c r="BA106" s="42"/>
      <c r="BB106" s="43"/>
      <c r="BC106" s="42"/>
      <c r="BD106" s="42"/>
      <c r="BE106" s="1"/>
      <c r="BL106" s="1"/>
      <c r="BX106" s="1"/>
      <c r="CK106" s="7" t="str">
        <f>IFERROR(VLOOKUP(#REF!,Ch1_Storage,2, FALSE),"")</f>
        <v/>
      </c>
    </row>
    <row r="107" spans="1:89">
      <c r="A107" s="52"/>
      <c r="B107" s="52"/>
      <c r="C107" s="52"/>
      <c r="D107" s="11"/>
      <c r="E107" s="11"/>
      <c r="F107" s="11"/>
      <c r="G107" s="1"/>
      <c r="H107" s="48"/>
      <c r="I107" s="44"/>
      <c r="J107" s="44"/>
      <c r="K107" s="11"/>
      <c r="L107" s="11"/>
      <c r="M107" s="11"/>
      <c r="O107" s="49"/>
      <c r="P107" s="50"/>
      <c r="Q107" s="51"/>
      <c r="R107" s="11"/>
      <c r="S107" s="11"/>
      <c r="T107" s="11"/>
      <c r="U107" s="1"/>
      <c r="AB107" s="1"/>
      <c r="AI107" s="1"/>
      <c r="AJ107" s="52"/>
      <c r="AK107" s="52"/>
      <c r="AL107" s="52"/>
      <c r="AM107" s="11"/>
      <c r="AN107" s="11"/>
      <c r="AO107" s="11"/>
      <c r="AP107" s="1"/>
      <c r="AQ107" s="52"/>
      <c r="AR107" s="52"/>
      <c r="AS107" s="52"/>
      <c r="AT107" s="11"/>
      <c r="AU107" s="11"/>
      <c r="AV107" s="11"/>
      <c r="AW107" s="1"/>
      <c r="AX107" s="1"/>
      <c r="AY107" s="42"/>
      <c r="AZ107" s="42"/>
      <c r="BA107" s="42"/>
      <c r="BB107" s="43"/>
      <c r="BC107" s="42"/>
      <c r="BD107" s="42"/>
      <c r="BE107" s="1"/>
      <c r="BL107" s="1"/>
      <c r="BX107" s="1"/>
      <c r="CK107" s="7" t="str">
        <f>IFERROR(VLOOKUP(#REF!,Ch1_Storage,2, FALSE),"")</f>
        <v/>
      </c>
    </row>
    <row r="108" spans="1:89">
      <c r="A108" s="44"/>
      <c r="B108" s="44"/>
      <c r="C108" s="44"/>
      <c r="D108" s="12"/>
      <c r="E108" s="12"/>
      <c r="F108" s="12"/>
      <c r="G108" s="1"/>
      <c r="H108" s="48"/>
      <c r="I108" s="44"/>
      <c r="J108" s="44"/>
      <c r="K108" s="11"/>
      <c r="L108" s="11"/>
      <c r="M108" s="11"/>
      <c r="O108" s="49"/>
      <c r="P108" s="50"/>
      <c r="Q108" s="51"/>
      <c r="R108" s="11"/>
      <c r="S108" s="11"/>
      <c r="T108" s="11"/>
      <c r="U108" s="1"/>
      <c r="AB108" s="1"/>
      <c r="AI108" s="1"/>
      <c r="AJ108" s="44"/>
      <c r="AK108" s="44"/>
      <c r="AL108" s="44"/>
      <c r="AM108" s="12"/>
      <c r="AN108" s="12"/>
      <c r="AO108" s="12"/>
      <c r="AP108" s="1"/>
      <c r="AQ108" s="44"/>
      <c r="AR108" s="44"/>
      <c r="AS108" s="44"/>
      <c r="AT108" s="12"/>
      <c r="AU108" s="12"/>
      <c r="AV108" s="12"/>
      <c r="AW108" s="1"/>
      <c r="AX108" s="1"/>
      <c r="AY108" s="42"/>
      <c r="AZ108" s="42"/>
      <c r="BA108" s="42"/>
      <c r="BB108" s="43"/>
      <c r="BC108" s="42"/>
      <c r="BD108" s="42"/>
      <c r="BE108" s="1"/>
      <c r="BL108" s="1"/>
      <c r="BX108" s="1"/>
      <c r="CK108" s="7" t="str">
        <f>IFERROR(VLOOKUP(#REF!,Ch1_Storage,2, FALSE),"")</f>
        <v/>
      </c>
    </row>
    <row r="109" spans="1:89">
      <c r="A109" s="44"/>
      <c r="B109" s="44"/>
      <c r="C109" s="44"/>
      <c r="D109" s="12"/>
      <c r="E109" s="12"/>
      <c r="F109" s="12"/>
      <c r="G109" s="1"/>
      <c r="H109" s="48"/>
      <c r="I109" s="44"/>
      <c r="J109" s="44"/>
      <c r="K109" s="11"/>
      <c r="L109" s="11"/>
      <c r="M109" s="11"/>
      <c r="O109" s="49"/>
      <c r="P109" s="50"/>
      <c r="Q109" s="51"/>
      <c r="R109" s="11"/>
      <c r="S109" s="11"/>
      <c r="T109" s="11"/>
      <c r="U109" s="1"/>
      <c r="AB109" s="1"/>
      <c r="AI109" s="1"/>
      <c r="AJ109" s="44"/>
      <c r="AK109" s="44"/>
      <c r="AL109" s="44"/>
      <c r="AM109" s="12"/>
      <c r="AN109" s="12"/>
      <c r="AO109" s="12"/>
      <c r="AP109" s="1"/>
      <c r="AQ109" s="44"/>
      <c r="AR109" s="44"/>
      <c r="AS109" s="44"/>
      <c r="AT109" s="12"/>
      <c r="AU109" s="12"/>
      <c r="AV109" s="12"/>
      <c r="AW109" s="1"/>
      <c r="AX109" s="1"/>
      <c r="AY109" s="42"/>
      <c r="AZ109" s="42"/>
      <c r="BA109" s="42"/>
      <c r="BB109" s="43"/>
      <c r="BC109" s="42"/>
      <c r="BD109" s="42"/>
      <c r="BE109" s="1"/>
      <c r="BL109" s="1"/>
      <c r="BX109" s="1"/>
      <c r="CK109" s="7" t="str">
        <f>IFERROR(VLOOKUP(#REF!,Ch1_Storage,2, FALSE),"")</f>
        <v/>
      </c>
    </row>
    <row r="110" spans="1:89">
      <c r="A110" s="52"/>
      <c r="B110" s="52"/>
      <c r="C110" s="52"/>
      <c r="D110" s="11"/>
      <c r="E110" s="11"/>
      <c r="F110" s="11"/>
      <c r="G110" s="1"/>
      <c r="H110" s="45" t="s">
        <v>29</v>
      </c>
      <c r="I110" s="46"/>
      <c r="J110" s="46"/>
      <c r="K110" s="47"/>
      <c r="L110" s="21">
        <f t="array" ref="L110">SUM(K95:K109*L95:L109)</f>
        <v>0</v>
      </c>
      <c r="M110" s="21">
        <f t="array" ref="M110">SUM(K95:K109*M95:M109)</f>
        <v>0</v>
      </c>
      <c r="O110" s="49"/>
      <c r="P110" s="50"/>
      <c r="Q110" s="51"/>
      <c r="R110" s="11"/>
      <c r="S110" s="11"/>
      <c r="T110" s="11"/>
      <c r="U110" s="1"/>
      <c r="AB110" s="1"/>
      <c r="AI110" s="1"/>
      <c r="AJ110" s="52"/>
      <c r="AK110" s="52"/>
      <c r="AL110" s="52"/>
      <c r="AM110" s="11"/>
      <c r="AN110" s="11"/>
      <c r="AO110" s="11"/>
      <c r="AP110" s="1"/>
      <c r="AQ110" s="52"/>
      <c r="AR110" s="52"/>
      <c r="AS110" s="52"/>
      <c r="AT110" s="11"/>
      <c r="AU110" s="11"/>
      <c r="AV110" s="11"/>
      <c r="AW110" s="1"/>
      <c r="AX110" s="1"/>
      <c r="AY110" s="42"/>
      <c r="AZ110" s="42"/>
      <c r="BA110" s="42"/>
      <c r="BB110" s="43"/>
      <c r="BC110" s="42"/>
      <c r="BD110" s="42"/>
      <c r="BE110" s="1"/>
      <c r="BL110" s="1"/>
      <c r="BX110" s="1"/>
      <c r="CK110" s="7" t="str">
        <f>IFERROR(VLOOKUP(#REF!,Ch1_Storage,2, FALSE),"")</f>
        <v/>
      </c>
    </row>
    <row r="111" spans="1:89">
      <c r="A111" s="48"/>
      <c r="B111" s="44"/>
      <c r="C111" s="44"/>
      <c r="D111" s="12"/>
      <c r="E111" s="12"/>
      <c r="F111" s="12"/>
      <c r="G111" s="1"/>
      <c r="O111" s="49"/>
      <c r="P111" s="50"/>
      <c r="Q111" s="51"/>
      <c r="R111" s="11"/>
      <c r="S111" s="11"/>
      <c r="T111" s="11"/>
      <c r="U111" s="1"/>
      <c r="AB111" s="1"/>
      <c r="AI111" s="1"/>
      <c r="AJ111" s="48"/>
      <c r="AK111" s="44"/>
      <c r="AL111" s="44"/>
      <c r="AM111" s="12"/>
      <c r="AN111" s="12"/>
      <c r="AO111" s="12"/>
      <c r="AP111" s="1"/>
      <c r="AQ111" s="48"/>
      <c r="AR111" s="44"/>
      <c r="AS111" s="44"/>
      <c r="AT111" s="12"/>
      <c r="AU111" s="12"/>
      <c r="AV111" s="12"/>
      <c r="AW111" s="1"/>
      <c r="AX111" s="1"/>
      <c r="AY111" s="42"/>
      <c r="AZ111" s="42"/>
      <c r="BA111" s="42"/>
      <c r="BB111" s="43"/>
      <c r="BC111" s="42"/>
      <c r="BD111" s="42"/>
      <c r="BE111" s="1"/>
      <c r="BL111" s="1"/>
      <c r="BX111" s="1"/>
      <c r="CK111" s="7" t="str">
        <f>IFERROR(VLOOKUP(#REF!,Ch1_Storage,2, FALSE),"")</f>
        <v/>
      </c>
    </row>
    <row r="112" spans="1:89">
      <c r="A112" s="44"/>
      <c r="B112" s="44"/>
      <c r="C112" s="44"/>
      <c r="D112" s="12"/>
      <c r="E112" s="12"/>
      <c r="F112" s="12"/>
      <c r="G112" s="1"/>
      <c r="O112" s="45" t="s">
        <v>29</v>
      </c>
      <c r="P112" s="46"/>
      <c r="Q112" s="46"/>
      <c r="R112" s="47"/>
      <c r="S112" s="21">
        <f t="array" ref="S112">SUM(R82:R109*S82:S109)</f>
        <v>0</v>
      </c>
      <c r="T112" s="21">
        <f t="array" ref="T112">SUM(R82:R109*T82:T109)</f>
        <v>0</v>
      </c>
      <c r="U112" s="1"/>
      <c r="AB112" s="1"/>
      <c r="AI112" s="1"/>
      <c r="AJ112" s="44"/>
      <c r="AK112" s="44"/>
      <c r="AL112" s="44"/>
      <c r="AM112" s="12"/>
      <c r="AN112" s="12"/>
      <c r="AO112" s="12"/>
      <c r="AP112" s="1"/>
      <c r="AQ112" s="44"/>
      <c r="AR112" s="44"/>
      <c r="AS112" s="44"/>
      <c r="AT112" s="12"/>
      <c r="AU112" s="12"/>
      <c r="AV112" s="12"/>
      <c r="AW112" s="1"/>
      <c r="AX112" s="1"/>
      <c r="AY112" s="42"/>
      <c r="AZ112" s="42"/>
      <c r="BA112" s="42"/>
      <c r="BB112" s="43"/>
      <c r="BC112" s="42"/>
      <c r="BD112" s="42"/>
      <c r="BE112" s="1"/>
      <c r="BL112" s="1"/>
      <c r="BX112" s="1"/>
      <c r="CK112" s="7" t="str">
        <f>IFERROR(VLOOKUP(#REF!,Ch1_Storage,2, FALSE),"")</f>
        <v/>
      </c>
    </row>
    <row r="113" spans="1:89">
      <c r="A113" s="41" t="s">
        <v>29</v>
      </c>
      <c r="B113" s="41"/>
      <c r="C113" s="41"/>
      <c r="D113" s="41"/>
      <c r="E113" s="21">
        <f t="array" ref="E113">SUM(D104:D112*E104:E112)</f>
        <v>0</v>
      </c>
      <c r="F113" s="21">
        <f t="array" ref="F113">SUM(D104:D112*F104:F112)</f>
        <v>0</v>
      </c>
      <c r="G113" s="1"/>
      <c r="U113" s="1"/>
      <c r="AB113" s="1"/>
      <c r="AI113" s="1"/>
      <c r="AJ113" s="41" t="s">
        <v>29</v>
      </c>
      <c r="AK113" s="41"/>
      <c r="AL113" s="41"/>
      <c r="AM113" s="41"/>
      <c r="AN113" s="21">
        <f t="array" ref="AN113">SUM(AM104:AM112*AN104:AN112)</f>
        <v>0</v>
      </c>
      <c r="AO113" s="21">
        <f t="array" ref="AO113">SUM(AM104:AM112*AO104:AO112)</f>
        <v>0</v>
      </c>
      <c r="AP113" s="1"/>
      <c r="AQ113" s="41" t="s">
        <v>29</v>
      </c>
      <c r="AR113" s="41"/>
      <c r="AS113" s="41"/>
      <c r="AT113" s="41"/>
      <c r="AU113" s="21">
        <f t="array" ref="AU113">SUM(AT104:AT112*AU104:AU112)</f>
        <v>0</v>
      </c>
      <c r="AV113" s="21">
        <f t="array" ref="AV113">SUM(AT104:AT112*AV104:AV112)</f>
        <v>0</v>
      </c>
      <c r="AW113" s="1"/>
      <c r="AX113" s="1"/>
      <c r="AY113" s="42"/>
      <c r="AZ113" s="42"/>
      <c r="BA113" s="42"/>
      <c r="BB113" s="43"/>
      <c r="BC113" s="42"/>
      <c r="BD113" s="42"/>
      <c r="BE113" s="1"/>
      <c r="BL113" s="1"/>
      <c r="BX113" s="1"/>
      <c r="CK113" s="7" t="str">
        <f>IFERROR(VLOOKUP(#REF!,Ch1_Storage,2, FALSE),"")</f>
        <v/>
      </c>
    </row>
    <row r="114" spans="1:89">
      <c r="A114" s="1"/>
      <c r="B114" s="1"/>
      <c r="C114" s="1"/>
      <c r="D114" s="1"/>
      <c r="E114" s="1"/>
      <c r="F114" s="1"/>
      <c r="G114" s="1"/>
      <c r="H114" s="1"/>
      <c r="I114" s="40"/>
      <c r="J114" s="1"/>
      <c r="K114" s="1"/>
      <c r="L114" s="1"/>
      <c r="M114" s="1"/>
      <c r="N114" s="40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L114" s="1"/>
      <c r="BX114" s="1"/>
      <c r="CK114" s="7" t="str">
        <f>IFERROR(VLOOKUP(#REF!,Ch1_Storage,2, FALSE),"")</f>
        <v/>
      </c>
    </row>
    <row r="115" spans="1:89">
      <c r="A115" s="1"/>
      <c r="B115" s="1"/>
      <c r="C115" s="1"/>
      <c r="D115" s="1"/>
      <c r="E115" s="1"/>
      <c r="F115" s="1"/>
      <c r="G115" s="1"/>
      <c r="H115" s="1"/>
      <c r="I115" s="40"/>
      <c r="J115" s="1"/>
      <c r="K115" s="1"/>
      <c r="L115" s="1"/>
      <c r="M115" s="1"/>
      <c r="N115" s="40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L115" s="1"/>
      <c r="BX115" s="1"/>
      <c r="CK115" s="7" t="str">
        <f>IFERROR(VLOOKUP(#REF!,Ch1_Storage,2, FALSE),"")</f>
        <v/>
      </c>
    </row>
    <row r="116" spans="1:89" ht="15" hidden="1" customHeight="1">
      <c r="CK116" s="7" t="str">
        <f>IFERROR(VLOOKUP(#REF!,Ch1_Storage,2, FALSE),"")</f>
        <v/>
      </c>
    </row>
    <row r="117" spans="1:89" ht="15" hidden="1" customHeight="1">
      <c r="CK117" s="7" t="str">
        <f>IFERROR(VLOOKUP(#REF!,Ch1_Storage,2, FALSE),"")</f>
        <v/>
      </c>
    </row>
    <row r="118" spans="1:89" ht="15" hidden="1" customHeight="1">
      <c r="CK118" s="7" t="str">
        <f>IFERROR(VLOOKUP(#REF!,Ch1_Storage,2, FALSE),"")</f>
        <v/>
      </c>
    </row>
    <row r="119" spans="1:89" ht="15" hidden="1" customHeight="1">
      <c r="CK119" s="7" t="str">
        <f>IFERROR(VLOOKUP(#REF!,Ch1_Storage,2, FALSE),"")</f>
        <v/>
      </c>
    </row>
    <row r="120" spans="1:89" ht="15" hidden="1" customHeight="1">
      <c r="CK120" s="7" t="str">
        <f>IFERROR(VLOOKUP(#REF!,Ch1_Storage,2, FALSE),"")</f>
        <v/>
      </c>
    </row>
    <row r="121" spans="1:89" ht="15" hidden="1" customHeight="1">
      <c r="CK121" s="7" t="str">
        <f>IFERROR(VLOOKUP(#REF!,Ch1_Storage,2, FALSE),"")</f>
        <v/>
      </c>
    </row>
    <row r="122" spans="1:89" ht="15" hidden="1" customHeight="1">
      <c r="CK122" s="7" t="str">
        <f>IFERROR(VLOOKUP(#REF!,Ch1_Storage,2, FALSE),"")</f>
        <v/>
      </c>
    </row>
    <row r="123" spans="1:89" ht="15" hidden="1" customHeight="1">
      <c r="CK123" s="7" t="str">
        <f>IFERROR(VLOOKUP(#REF!,Ch1_Storage,2, FALSE),"")</f>
        <v/>
      </c>
    </row>
    <row r="124" spans="1:89" ht="15" hidden="1" customHeight="1">
      <c r="CK124" s="7" t="str">
        <f>IFERROR(VLOOKUP(#REF!,Ch1_Storage,2, FALSE),"")</f>
        <v/>
      </c>
    </row>
    <row r="125" spans="1:89" ht="15" hidden="1" customHeight="1">
      <c r="CK125" s="7" t="str">
        <f>IFERROR(VLOOKUP(#REF!,Ch1_Storage,2, FALSE),"")</f>
        <v/>
      </c>
    </row>
    <row r="126" spans="1:89" ht="15" hidden="1" customHeight="1">
      <c r="CK126" s="7" t="str">
        <f>IFERROR(VLOOKUP(#REF!,Ch1_Storage,2, FALSE),"")</f>
        <v/>
      </c>
    </row>
    <row r="127" spans="1:89" ht="15" hidden="1" customHeight="1">
      <c r="CK127" s="7" t="str">
        <f>IFERROR(VLOOKUP(#REF!,Ch1_Storage,2, FALSE),"")</f>
        <v/>
      </c>
    </row>
    <row r="128" spans="1:89" ht="15" hidden="1" customHeight="1">
      <c r="CK128" s="7" t="str">
        <f>IFERROR(VLOOKUP(#REF!,Ch1_Storage,2, FALSE),"")</f>
        <v/>
      </c>
    </row>
    <row r="129" spans="89:89" ht="15" hidden="1" customHeight="1">
      <c r="CK129" s="7" t="str">
        <f>IFERROR(VLOOKUP(#REF!,Ch1_Storage,2, FALSE),"")</f>
        <v/>
      </c>
    </row>
    <row r="130" spans="89:89" ht="15" hidden="1" customHeight="1">
      <c r="CK130" s="7" t="str">
        <f>IFERROR(VLOOKUP(#REF!,Ch1_Storage,2, FALSE),"")</f>
        <v/>
      </c>
    </row>
    <row r="131" spans="89:89" ht="15" hidden="1" customHeight="1">
      <c r="CK131" s="7" t="str">
        <f>IFERROR(VLOOKUP(#REF!,Ch1_Storage,2, FALSE),"")</f>
        <v/>
      </c>
    </row>
    <row r="132" spans="89:89" ht="15" hidden="1" customHeight="1">
      <c r="CK132" s="7" t="str">
        <f>IFERROR(VLOOKUP(#REF!,Ch1_Storage,2, FALSE),"")</f>
        <v/>
      </c>
    </row>
    <row r="133" spans="89:89" ht="15" hidden="1" customHeight="1">
      <c r="CK133" s="7" t="str">
        <f>IFERROR(VLOOKUP(#REF!,Ch1_Storage,2, FALSE),"")</f>
        <v/>
      </c>
    </row>
    <row r="134" spans="89:89" ht="15" hidden="1" customHeight="1">
      <c r="CK134" s="7" t="str">
        <f>IFERROR(VLOOKUP(#REF!,Ch1_Storage,2, FALSE),"")</f>
        <v/>
      </c>
    </row>
    <row r="135" spans="89:89" ht="15.75" hidden="1" customHeight="1">
      <c r="CK135" s="7" t="str">
        <f>IFERROR(VLOOKUP(#REF!,Ch1_Storage,2, FALSE),"")</f>
        <v/>
      </c>
    </row>
    <row r="136" spans="89:89" ht="15" hidden="1" customHeight="1">
      <c r="CK136" s="7" t="str">
        <f>IFERROR(VLOOKUP(#REF!,Ch1_Storage,2, FALSE),"")</f>
        <v/>
      </c>
    </row>
    <row r="137" spans="89:89" ht="15" hidden="1" customHeight="1">
      <c r="CK137" s="7" t="str">
        <f>IFERROR(VLOOKUP(#REF!,Ch1_Storage,2, FALSE),"")</f>
        <v/>
      </c>
    </row>
    <row r="138" spans="89:89" ht="15" hidden="1" customHeight="1">
      <c r="CK138" s="7" t="str">
        <f>IFERROR(VLOOKUP(#REF!,Ch1_Storage,2, FALSE),"")</f>
        <v/>
      </c>
    </row>
    <row r="139" spans="89:89" ht="15" hidden="1" customHeight="1">
      <c r="CK139" s="7" t="str">
        <f>IFERROR(VLOOKUP(#REF!,Ch1_Storage,2, FALSE),"")</f>
        <v/>
      </c>
    </row>
    <row r="140" spans="89:89" ht="15" hidden="1" customHeight="1">
      <c r="CK140" s="7" t="str">
        <f>IFERROR(VLOOKUP(#REF!,Ch1_Storage,2, FALSE),"")</f>
        <v/>
      </c>
    </row>
    <row r="141" spans="89:89" ht="15" hidden="1" customHeight="1">
      <c r="CK141" s="7" t="str">
        <f>IFERROR(VLOOKUP(#REF!,Ch1_Storage,2, FALSE),"")</f>
        <v/>
      </c>
    </row>
    <row r="142" spans="89:89" ht="15" hidden="1" customHeight="1">
      <c r="CK142" s="7" t="str">
        <f>IFERROR(VLOOKUP(#REF!,Ch1_Storage,2, FALSE),"")</f>
        <v/>
      </c>
    </row>
    <row r="143" spans="89:89" ht="15" hidden="1" customHeight="1">
      <c r="CK143" s="7" t="str">
        <f>IFERROR(VLOOKUP(#REF!,Ch1_Storage,2, FALSE),"")</f>
        <v/>
      </c>
    </row>
    <row r="144" spans="89:89" ht="15" hidden="1" customHeight="1">
      <c r="CK144" s="7" t="str">
        <f>IFERROR(VLOOKUP(#REF!,Ch1_Storage,2, FALSE),"")</f>
        <v/>
      </c>
    </row>
    <row r="145" spans="89:89" ht="15" hidden="1" customHeight="1">
      <c r="CK145" s="7" t="str">
        <f>IFERROR(VLOOKUP(#REF!,Ch1_Storage,2, FALSE),"")</f>
        <v/>
      </c>
    </row>
    <row r="146" spans="89:89" ht="15" hidden="1" customHeight="1">
      <c r="CK146" s="7" t="str">
        <f>IFERROR(VLOOKUP(#REF!,Ch1_Storage,2, FALSE),"")</f>
        <v/>
      </c>
    </row>
    <row r="147" spans="89:89" ht="15" hidden="1" customHeight="1">
      <c r="CK147" s="7" t="str">
        <f>IFERROR(VLOOKUP(#REF!,Ch1_Storage,2, FALSE),"")</f>
        <v/>
      </c>
    </row>
    <row r="148" spans="89:89" ht="15" hidden="1" customHeight="1">
      <c r="CK148" s="7" t="str">
        <f>IFERROR(VLOOKUP(#REF!,Ch1_Storage,2, FALSE),"")</f>
        <v/>
      </c>
    </row>
    <row r="149" spans="89:89" ht="15" hidden="1" customHeight="1">
      <c r="CK149" s="7" t="str">
        <f>IFERROR(VLOOKUP(#REF!,Ch1_Storage,2, FALSE),"")</f>
        <v/>
      </c>
    </row>
    <row r="150" spans="89:89" ht="15" hidden="1" customHeight="1">
      <c r="CK150" s="7" t="str">
        <f>IFERROR(VLOOKUP(#REF!,Ch1_Storage,2, FALSE),"")</f>
        <v/>
      </c>
    </row>
    <row r="151" spans="89:89" ht="15" hidden="1" customHeight="1">
      <c r="CK151" s="7" t="str">
        <f>IFERROR(VLOOKUP(#REF!,Ch1_Storage,2, FALSE),"")</f>
        <v/>
      </c>
    </row>
    <row r="152" spans="89:89" ht="15" hidden="1" customHeight="1">
      <c r="CK152" s="7" t="str">
        <f>IFERROR(VLOOKUP(#REF!,Ch1_Storage,2, FALSE),"")</f>
        <v/>
      </c>
    </row>
    <row r="153" spans="89:89" ht="15" hidden="1" customHeight="1">
      <c r="CK153" s="7" t="str">
        <f>IFERROR(VLOOKUP(#REF!,Ch1_Storage,2, FALSE),"")</f>
        <v/>
      </c>
    </row>
    <row r="154" spans="89:89" ht="15" hidden="1" customHeight="1">
      <c r="CK154" s="7" t="str">
        <f>IFERROR(VLOOKUP(#REF!,Ch1_Storage,2, FALSE),"")</f>
        <v/>
      </c>
    </row>
    <row r="155" spans="89:89" ht="15" hidden="1" customHeight="1">
      <c r="CK155" s="7" t="str">
        <f>IFERROR(VLOOKUP(#REF!,Ch1_Storage,2, FALSE),"")</f>
        <v/>
      </c>
    </row>
    <row r="156" spans="89:89" ht="15" hidden="1" customHeight="1">
      <c r="CK156" s="7" t="str">
        <f>IFERROR(VLOOKUP(#REF!,Ch1_Storage,2, FALSE),"")</f>
        <v/>
      </c>
    </row>
    <row r="157" spans="89:89" ht="15" hidden="1" customHeight="1">
      <c r="CK157" s="7" t="str">
        <f>IFERROR(VLOOKUP(#REF!,Ch1_Storage,2, FALSE),"")</f>
        <v/>
      </c>
    </row>
    <row r="158" spans="89:89" ht="15" hidden="1" customHeight="1">
      <c r="CK158" s="7" t="str">
        <f>IFERROR(VLOOKUP(#REF!,Ch1_Storage,2, FALSE),"")</f>
        <v/>
      </c>
    </row>
    <row r="159" spans="89:89" ht="15" hidden="1" customHeight="1">
      <c r="CK159" s="7" t="str">
        <f>IFERROR(VLOOKUP(#REF!,Ch1_Storage,2, FALSE),"")</f>
        <v/>
      </c>
    </row>
    <row r="160" spans="89:89" ht="15" hidden="1" customHeight="1">
      <c r="CK160" s="7" t="str">
        <f>IFERROR(VLOOKUP(#REF!,Ch1_Storage,2, FALSE),"")</f>
        <v/>
      </c>
    </row>
    <row r="161" spans="89:89" ht="15" hidden="1" customHeight="1">
      <c r="CK161" s="7" t="str">
        <f>IFERROR(VLOOKUP(#REF!,Ch1_Storage,2, FALSE),"")</f>
        <v/>
      </c>
    </row>
    <row r="162" spans="89:89" ht="15" hidden="1" customHeight="1">
      <c r="CK162" s="7" t="str">
        <f>IFERROR(VLOOKUP(#REF!,Ch1_Storage,2, FALSE),"")</f>
        <v/>
      </c>
    </row>
    <row r="163" spans="89:89" ht="15" hidden="1" customHeight="1">
      <c r="CK163" s="7" t="str">
        <f>IFERROR(VLOOKUP(#REF!,Ch1_Storage,2, FALSE),"")</f>
        <v/>
      </c>
    </row>
    <row r="164" spans="89:89" ht="15" hidden="1" customHeight="1">
      <c r="CK164" s="7" t="str">
        <f>IFERROR(VLOOKUP(#REF!,Ch1_Storage,2, FALSE),"")</f>
        <v/>
      </c>
    </row>
    <row r="165" spans="89:89" ht="15" hidden="1" customHeight="1">
      <c r="CK165" s="7" t="str">
        <f>IFERROR(VLOOKUP(#REF!,Ch1_Storage,2, FALSE),"")</f>
        <v/>
      </c>
    </row>
    <row r="166" spans="89:89" ht="15" hidden="1" customHeight="1">
      <c r="CK166" s="7" t="str">
        <f>IFERROR(VLOOKUP(#REF!,Ch1_Storage,2, FALSE),"")</f>
        <v/>
      </c>
    </row>
    <row r="167" spans="89:89" ht="15" hidden="1" customHeight="1">
      <c r="CK167" s="7" t="str">
        <f>IFERROR(VLOOKUP(#REF!,Ch1_Storage,2, FALSE),"")</f>
        <v/>
      </c>
    </row>
    <row r="168" spans="89:89" ht="15" hidden="1" customHeight="1">
      <c r="CK168" s="7" t="str">
        <f>IFERROR(VLOOKUP(#REF!,Ch1_Storage,2, FALSE),"")</f>
        <v/>
      </c>
    </row>
    <row r="169" spans="89:89" ht="15" hidden="1" customHeight="1">
      <c r="CK169" s="7" t="str">
        <f>IFERROR(VLOOKUP(#REF!,Ch1_Storage,2, FALSE),"")</f>
        <v/>
      </c>
    </row>
    <row r="170" spans="89:89" ht="15" hidden="1" customHeight="1">
      <c r="CK170" s="7" t="str">
        <f>IFERROR(VLOOKUP(#REF!,Ch1_Storage,2, FALSE),"")</f>
        <v/>
      </c>
    </row>
    <row r="171" spans="89:89" ht="15" hidden="1" customHeight="1">
      <c r="CK171" s="7" t="str">
        <f>IFERROR(VLOOKUP(#REF!,Ch1_Storage,2, FALSE),"")</f>
        <v/>
      </c>
    </row>
    <row r="172" spans="89:89" ht="15" hidden="1" customHeight="1">
      <c r="CK172" s="7" t="str">
        <f>IFERROR(VLOOKUP(#REF!,Ch1_Storage,2, FALSE),"")</f>
        <v/>
      </c>
    </row>
    <row r="173" spans="89:89" ht="15" hidden="1" customHeight="1">
      <c r="CK173" s="7" t="str">
        <f>IFERROR(VLOOKUP(#REF!,Ch1_Storage,2, FALSE),"")</f>
        <v/>
      </c>
    </row>
    <row r="174" spans="89:89" ht="15" hidden="1" customHeight="1">
      <c r="CK174" s="7" t="str">
        <f>IFERROR(VLOOKUP(#REF!,Ch1_Storage,2, FALSE),"")</f>
        <v/>
      </c>
    </row>
    <row r="175" spans="89:89" ht="15" hidden="1" customHeight="1">
      <c r="CK175" s="7" t="str">
        <f>IFERROR(VLOOKUP(#REF!,Ch1_Storage,2, FALSE),"")</f>
        <v/>
      </c>
    </row>
    <row r="176" spans="89:89" ht="15" hidden="1" customHeight="1">
      <c r="CK176" s="7" t="str">
        <f>IFERROR(VLOOKUP(#REF!,Ch1_Storage,2, FALSE),"")</f>
        <v/>
      </c>
    </row>
    <row r="177" spans="89:89" ht="15" hidden="1" customHeight="1">
      <c r="CK177" s="7" t="str">
        <f>IFERROR(VLOOKUP(#REF!,Ch1_Storage,2, FALSE),"")</f>
        <v/>
      </c>
    </row>
    <row r="178" spans="89:89" ht="15" hidden="1" customHeight="1">
      <c r="CK178" s="7" t="str">
        <f>IFERROR(VLOOKUP(#REF!,Ch1_Storage,2, FALSE),"")</f>
        <v/>
      </c>
    </row>
    <row r="179" spans="89:89" ht="15" hidden="1" customHeight="1">
      <c r="CK179" s="7" t="str">
        <f>IFERROR(VLOOKUP(#REF!,Ch1_Storage,2, FALSE),"")</f>
        <v/>
      </c>
    </row>
    <row r="180" spans="89:89" ht="15" hidden="1" customHeight="1">
      <c r="CK180" s="7" t="str">
        <f>IFERROR(VLOOKUP(#REF!,Ch1_Storage,2, FALSE),"")</f>
        <v/>
      </c>
    </row>
    <row r="181" spans="89:89" ht="15" hidden="1" customHeight="1">
      <c r="CK181" s="7" t="str">
        <f>IFERROR(VLOOKUP(#REF!,Ch1_Storage,2, FALSE),"")</f>
        <v/>
      </c>
    </row>
    <row r="182" spans="89:89" ht="15" hidden="1" customHeight="1">
      <c r="CK182" s="7" t="str">
        <f>IFERROR(VLOOKUP(#REF!,Ch1_Storage,2, FALSE),"")</f>
        <v/>
      </c>
    </row>
    <row r="183" spans="89:89" ht="15" hidden="1" customHeight="1">
      <c r="CK183" s="7" t="str">
        <f>IFERROR(VLOOKUP(#REF!,Ch1_Storage,2, FALSE),"")</f>
        <v/>
      </c>
    </row>
    <row r="184" spans="89:89" ht="15" hidden="1" customHeight="1">
      <c r="CK184" s="7" t="str">
        <f>IFERROR(VLOOKUP(#REF!,Ch1_Storage,2, FALSE),"")</f>
        <v/>
      </c>
    </row>
    <row r="185" spans="89:89" ht="15" hidden="1" customHeight="1">
      <c r="CK185" s="7" t="str">
        <f>IFERROR(VLOOKUP(#REF!,Ch1_Storage,2, FALSE),"")</f>
        <v/>
      </c>
    </row>
    <row r="186" spans="89:89" ht="15" hidden="1" customHeight="1">
      <c r="CK186" s="7" t="str">
        <f>IFERROR(VLOOKUP(#REF!,Ch1_Storage,2, FALSE),"")</f>
        <v/>
      </c>
    </row>
    <row r="187" spans="89:89" ht="15" hidden="1" customHeight="1">
      <c r="CK187" s="7" t="str">
        <f>IFERROR(VLOOKUP(#REF!,Ch1_Storage,2, FALSE),"")</f>
        <v/>
      </c>
    </row>
    <row r="188" spans="89:89" ht="15" hidden="1" customHeight="1">
      <c r="CK188" s="7" t="str">
        <f>IFERROR(VLOOKUP(#REF!,Ch1_Storage,2, FALSE),"")</f>
        <v/>
      </c>
    </row>
    <row r="189" spans="89:89" ht="15" hidden="1" customHeight="1">
      <c r="CK189" s="7" t="str">
        <f>IFERROR(VLOOKUP(#REF!,Ch1_Storage,2, FALSE),"")</f>
        <v/>
      </c>
    </row>
    <row r="190" spans="89:89" ht="15" hidden="1" customHeight="1">
      <c r="CK190" s="7" t="str">
        <f>IFERROR(VLOOKUP(#REF!,Ch1_Storage,2, FALSE),"")</f>
        <v/>
      </c>
    </row>
    <row r="191" spans="89:89" ht="15" hidden="1" customHeight="1">
      <c r="CK191" s="7" t="str">
        <f>IFERROR(VLOOKUP(#REF!,Ch1_Storage,2, FALSE),"")</f>
        <v/>
      </c>
    </row>
    <row r="192" spans="89:89" ht="15" hidden="1" customHeight="1">
      <c r="CK192" s="7" t="str">
        <f>IFERROR(VLOOKUP(#REF!,Ch1_Storage,2, FALSE),"")</f>
        <v/>
      </c>
    </row>
    <row r="193" spans="89:89" ht="15" hidden="1" customHeight="1">
      <c r="CK193" s="7" t="str">
        <f>IFERROR(VLOOKUP(#REF!,Ch1_Storage,2, FALSE),"")</f>
        <v/>
      </c>
    </row>
    <row r="194" spans="89:89" ht="15" hidden="1" customHeight="1">
      <c r="CK194" s="7" t="str">
        <f>IFERROR(VLOOKUP(#REF!,Ch1_Storage,2, FALSE),"")</f>
        <v/>
      </c>
    </row>
    <row r="195" spans="89:89" ht="15" hidden="1" customHeight="1">
      <c r="CK195" s="7" t="str">
        <f>IFERROR(VLOOKUP(#REF!,Ch1_Storage,2, FALSE),"")</f>
        <v/>
      </c>
    </row>
    <row r="196" spans="89:89" ht="15" hidden="1" customHeight="1">
      <c r="CK196" s="7" t="str">
        <f>IFERROR(VLOOKUP(#REF!,Ch1_Storage,2, FALSE),"")</f>
        <v/>
      </c>
    </row>
    <row r="197" spans="89:89" ht="15" hidden="1" customHeight="1">
      <c r="CK197" s="7" t="str">
        <f>IFERROR(VLOOKUP(#REF!,Ch1_Storage,2, FALSE),"")</f>
        <v/>
      </c>
    </row>
    <row r="198" spans="89:89" ht="15" hidden="1" customHeight="1">
      <c r="CK198" s="7" t="str">
        <f>IFERROR(VLOOKUP(#REF!,Ch1_Storage,2, FALSE),"")</f>
        <v/>
      </c>
    </row>
    <row r="199" spans="89:89" ht="15" hidden="1" customHeight="1">
      <c r="CK199" s="7" t="str">
        <f>IFERROR(VLOOKUP(#REF!,Ch1_Storage,2, FALSE),"")</f>
        <v/>
      </c>
    </row>
    <row r="200" spans="89:89" ht="15" hidden="1" customHeight="1">
      <c r="CK200" s="7" t="str">
        <f>IFERROR(VLOOKUP(#REF!,Ch1_Storage,2, FALSE),"")</f>
        <v/>
      </c>
    </row>
    <row r="201" spans="89:89" ht="15" hidden="1" customHeight="1">
      <c r="CK201" s="7" t="str">
        <f>IFERROR(VLOOKUP(#REF!,Ch1_Storage,2, FALSE),"")</f>
        <v/>
      </c>
    </row>
    <row r="202" spans="89:89" ht="15" hidden="1" customHeight="1">
      <c r="CK202" s="7" t="str">
        <f>IFERROR(VLOOKUP(#REF!,Ch1_Storage,2, FALSE),"")</f>
        <v/>
      </c>
    </row>
    <row r="203" spans="89:89" ht="15" hidden="1" customHeight="1">
      <c r="CK203" s="7" t="str">
        <f>IFERROR(VLOOKUP(#REF!,Ch1_Storage,2, FALSE),"")</f>
        <v/>
      </c>
    </row>
    <row r="204" spans="89:89" ht="15" hidden="1" customHeight="1">
      <c r="CK204" s="7" t="str">
        <f>IFERROR(VLOOKUP(#REF!,Ch1_Storage,2, FALSE),"")</f>
        <v/>
      </c>
    </row>
    <row r="205" spans="89:89" ht="15" hidden="1" customHeight="1">
      <c r="CK205" s="7" t="str">
        <f>IFERROR(VLOOKUP(#REF!,Ch1_Storage,2, FALSE),"")</f>
        <v/>
      </c>
    </row>
    <row r="206" spans="89:89" ht="15" hidden="1" customHeight="1">
      <c r="CK206" s="7" t="str">
        <f>IFERROR(VLOOKUP(#REF!,Ch1_Storage,2, FALSE),"")</f>
        <v/>
      </c>
    </row>
    <row r="207" spans="89:89" ht="15" hidden="1" customHeight="1">
      <c r="CK207" s="7" t="str">
        <f>IFERROR(VLOOKUP(#REF!,Ch1_Storage,2, FALSE),"")</f>
        <v/>
      </c>
    </row>
    <row r="208" spans="89:89" ht="15" hidden="1" customHeight="1">
      <c r="CK208" s="7" t="str">
        <f>IFERROR(VLOOKUP(#REF!,Ch1_Storage,2, FALSE),"")</f>
        <v/>
      </c>
    </row>
    <row r="209" spans="89:89" hidden="1">
      <c r="CK209" s="7"/>
    </row>
    <row r="210" spans="89:89" hidden="1">
      <c r="CK210" s="35"/>
    </row>
  </sheetData>
  <mergeCells count="779">
    <mergeCell ref="BF1:BK2"/>
    <mergeCell ref="BM1:BW2"/>
    <mergeCell ref="BY1:CI2"/>
    <mergeCell ref="A1:F3"/>
    <mergeCell ref="H1:M2"/>
    <mergeCell ref="O1:T2"/>
    <mergeCell ref="V1:AA2"/>
    <mergeCell ref="AC1:AH2"/>
    <mergeCell ref="AJ1:AV2"/>
    <mergeCell ref="AY5:BC6"/>
    <mergeCell ref="BD5:BD6"/>
    <mergeCell ref="A6:B6"/>
    <mergeCell ref="BF3:BK24"/>
    <mergeCell ref="BM3:BW57"/>
    <mergeCell ref="H4:M5"/>
    <mergeCell ref="O4:T5"/>
    <mergeCell ref="V4:AA5"/>
    <mergeCell ref="AC4:AH5"/>
    <mergeCell ref="C6:F6"/>
    <mergeCell ref="H6:J6"/>
    <mergeCell ref="O6:Q6"/>
    <mergeCell ref="V6:X6"/>
    <mergeCell ref="AC6:AE6"/>
    <mergeCell ref="A5:B5"/>
    <mergeCell ref="C5:F5"/>
    <mergeCell ref="AJ5:AO6"/>
    <mergeCell ref="AQ5:AV6"/>
    <mergeCell ref="AQ8:AT8"/>
    <mergeCell ref="AY8:BA8"/>
    <mergeCell ref="BB8:BD8"/>
    <mergeCell ref="A7:B7"/>
    <mergeCell ref="C7:F7"/>
    <mergeCell ref="H7:J7"/>
    <mergeCell ref="O7:Q7"/>
    <mergeCell ref="V7:X7"/>
    <mergeCell ref="AC7:AE7"/>
    <mergeCell ref="AQ7:AT7"/>
    <mergeCell ref="AY7:BA7"/>
    <mergeCell ref="BB7:BD7"/>
    <mergeCell ref="A9:B9"/>
    <mergeCell ref="C9:F9"/>
    <mergeCell ref="H9:J9"/>
    <mergeCell ref="O9:Q9"/>
    <mergeCell ref="V9:X9"/>
    <mergeCell ref="AC9:AE9"/>
    <mergeCell ref="A8:B8"/>
    <mergeCell ref="C8:F8"/>
    <mergeCell ref="H8:J8"/>
    <mergeCell ref="O8:Q8"/>
    <mergeCell ref="V8:X8"/>
    <mergeCell ref="AC8:AE8"/>
    <mergeCell ref="AQ9:AT9"/>
    <mergeCell ref="AY9:BA9"/>
    <mergeCell ref="BB9:BD9"/>
    <mergeCell ref="C10:F10"/>
    <mergeCell ref="H10:J10"/>
    <mergeCell ref="O10:Q10"/>
    <mergeCell ref="V10:X10"/>
    <mergeCell ref="AC10:AE10"/>
    <mergeCell ref="AQ10:AT10"/>
    <mergeCell ref="AY10:BA10"/>
    <mergeCell ref="BB10:BD10"/>
    <mergeCell ref="C11:F11"/>
    <mergeCell ref="H11:J11"/>
    <mergeCell ref="O11:Q11"/>
    <mergeCell ref="V11:X11"/>
    <mergeCell ref="AC11:AE11"/>
    <mergeCell ref="AQ11:AT11"/>
    <mergeCell ref="AY11:BA11"/>
    <mergeCell ref="BB11:BD11"/>
    <mergeCell ref="AY12:BA12"/>
    <mergeCell ref="BB12:BD12"/>
    <mergeCell ref="A13:B13"/>
    <mergeCell ref="C13:F13"/>
    <mergeCell ref="H13:J13"/>
    <mergeCell ref="O13:Q13"/>
    <mergeCell ref="V13:X13"/>
    <mergeCell ref="AC13:AF13"/>
    <mergeCell ref="AQ13:AT13"/>
    <mergeCell ref="AY13:BA13"/>
    <mergeCell ref="C12:F12"/>
    <mergeCell ref="H12:J12"/>
    <mergeCell ref="O12:Q12"/>
    <mergeCell ref="V12:X12"/>
    <mergeCell ref="AC12:AE12"/>
    <mergeCell ref="AQ12:AT12"/>
    <mergeCell ref="BB13:BD13"/>
    <mergeCell ref="A14:B14"/>
    <mergeCell ref="C14:F14"/>
    <mergeCell ref="H14:J14"/>
    <mergeCell ref="O14:Q14"/>
    <mergeCell ref="V14:X14"/>
    <mergeCell ref="AC14:AH15"/>
    <mergeCell ref="AQ14:AT14"/>
    <mergeCell ref="AY14:BA14"/>
    <mergeCell ref="BB14:BD14"/>
    <mergeCell ref="AY15:BA15"/>
    <mergeCell ref="BB15:BD15"/>
    <mergeCell ref="A16:B16"/>
    <mergeCell ref="C16:F16"/>
    <mergeCell ref="H16:K16"/>
    <mergeCell ref="O16:R16"/>
    <mergeCell ref="V16:X16"/>
    <mergeCell ref="AC16:AE16"/>
    <mergeCell ref="AQ16:AR17"/>
    <mergeCell ref="AS16:AT17"/>
    <mergeCell ref="A15:B15"/>
    <mergeCell ref="C15:F15"/>
    <mergeCell ref="H15:J15"/>
    <mergeCell ref="O15:Q15"/>
    <mergeCell ref="V15:X15"/>
    <mergeCell ref="AQ15:AT15"/>
    <mergeCell ref="AU16:AV17"/>
    <mergeCell ref="AY16:BA16"/>
    <mergeCell ref="BB16:BD16"/>
    <mergeCell ref="A17:B17"/>
    <mergeCell ref="C17:F17"/>
    <mergeCell ref="V17:X17"/>
    <mergeCell ref="AC17:AE17"/>
    <mergeCell ref="AY17:BA17"/>
    <mergeCell ref="BB17:BD17"/>
    <mergeCell ref="AQ19:AV20"/>
    <mergeCell ref="AY19:BA19"/>
    <mergeCell ref="BB19:BD19"/>
    <mergeCell ref="AY20:BA20"/>
    <mergeCell ref="BB20:BD20"/>
    <mergeCell ref="A18:B18"/>
    <mergeCell ref="C18:F18"/>
    <mergeCell ref="H18:M19"/>
    <mergeCell ref="O18:T19"/>
    <mergeCell ref="V18:X18"/>
    <mergeCell ref="AC18:AE18"/>
    <mergeCell ref="AY18:BA18"/>
    <mergeCell ref="BB18:BD18"/>
    <mergeCell ref="A19:B19"/>
    <mergeCell ref="A20:B20"/>
    <mergeCell ref="C20:F20"/>
    <mergeCell ref="H20:J20"/>
    <mergeCell ref="O20:Q20"/>
    <mergeCell ref="V20:X20"/>
    <mergeCell ref="AC20:AE20"/>
    <mergeCell ref="C19:F19"/>
    <mergeCell ref="V19:X19"/>
    <mergeCell ref="AC19:AE19"/>
    <mergeCell ref="AQ21:AT21"/>
    <mergeCell ref="AY21:BA21"/>
    <mergeCell ref="BB21:BD21"/>
    <mergeCell ref="A22:B22"/>
    <mergeCell ref="C22:F22"/>
    <mergeCell ref="H22:J22"/>
    <mergeCell ref="O22:Q22"/>
    <mergeCell ref="V22:X22"/>
    <mergeCell ref="AC22:AE22"/>
    <mergeCell ref="AQ22:AT22"/>
    <mergeCell ref="A21:B21"/>
    <mergeCell ref="C21:F21"/>
    <mergeCell ref="H21:J21"/>
    <mergeCell ref="O21:Q21"/>
    <mergeCell ref="V21:X21"/>
    <mergeCell ref="AC21:AE21"/>
    <mergeCell ref="AY22:BA22"/>
    <mergeCell ref="BB22:BD22"/>
    <mergeCell ref="A23:B23"/>
    <mergeCell ref="C23:F23"/>
    <mergeCell ref="H23:J23"/>
    <mergeCell ref="O23:Q23"/>
    <mergeCell ref="V23:X23"/>
    <mergeCell ref="AC23:AF23"/>
    <mergeCell ref="AQ23:AT23"/>
    <mergeCell ref="AY23:BA23"/>
    <mergeCell ref="BB23:BD23"/>
    <mergeCell ref="A24:B24"/>
    <mergeCell ref="C24:F24"/>
    <mergeCell ref="H24:J24"/>
    <mergeCell ref="O24:Q24"/>
    <mergeCell ref="V24:X24"/>
    <mergeCell ref="AC24:AH25"/>
    <mergeCell ref="AJ24:AM24"/>
    <mergeCell ref="AQ24:AT24"/>
    <mergeCell ref="AY24:BA24"/>
    <mergeCell ref="BB24:BD24"/>
    <mergeCell ref="A25:B25"/>
    <mergeCell ref="C25:F25"/>
    <mergeCell ref="H25:J25"/>
    <mergeCell ref="O25:Q25"/>
    <mergeCell ref="V25:X25"/>
    <mergeCell ref="AQ25:AT25"/>
    <mergeCell ref="AY25:BA25"/>
    <mergeCell ref="BB25:BD25"/>
    <mergeCell ref="BF25:BG25"/>
    <mergeCell ref="A26:B26"/>
    <mergeCell ref="C26:F26"/>
    <mergeCell ref="H26:J26"/>
    <mergeCell ref="O26:Q26"/>
    <mergeCell ref="V26:Y26"/>
    <mergeCell ref="AC26:AE26"/>
    <mergeCell ref="AJ26:AO27"/>
    <mergeCell ref="AQ26:AT26"/>
    <mergeCell ref="AY26:BA26"/>
    <mergeCell ref="BB26:BD26"/>
    <mergeCell ref="BF26:BK34"/>
    <mergeCell ref="H27:J27"/>
    <mergeCell ref="O27:Q27"/>
    <mergeCell ref="AC27:AE27"/>
    <mergeCell ref="AQ27:AT27"/>
    <mergeCell ref="AY27:BA27"/>
    <mergeCell ref="BB27:BD27"/>
    <mergeCell ref="H29:J29"/>
    <mergeCell ref="O29:Q29"/>
    <mergeCell ref="AC29:AE29"/>
    <mergeCell ref="AJ29:AL29"/>
    <mergeCell ref="AQ29:AT29"/>
    <mergeCell ref="AY29:BA29"/>
    <mergeCell ref="BB29:BD29"/>
    <mergeCell ref="A28:F29"/>
    <mergeCell ref="H28:J28"/>
    <mergeCell ref="O28:Q28"/>
    <mergeCell ref="V28:AA29"/>
    <mergeCell ref="AC28:AE28"/>
    <mergeCell ref="AJ28:AL28"/>
    <mergeCell ref="AQ28:AT28"/>
    <mergeCell ref="AY28:BA28"/>
    <mergeCell ref="BB28:BD28"/>
    <mergeCell ref="AY30:BA30"/>
    <mergeCell ref="BB30:BD30"/>
    <mergeCell ref="A31:B31"/>
    <mergeCell ref="C31:F31"/>
    <mergeCell ref="H31:J31"/>
    <mergeCell ref="O31:Q31"/>
    <mergeCell ref="V31:X31"/>
    <mergeCell ref="AC31:AE31"/>
    <mergeCell ref="AJ31:AL31"/>
    <mergeCell ref="H30:J30"/>
    <mergeCell ref="O30:Q30"/>
    <mergeCell ref="V30:X30"/>
    <mergeCell ref="AC30:AE30"/>
    <mergeCell ref="AJ30:AL30"/>
    <mergeCell ref="AQ30:AT30"/>
    <mergeCell ref="AQ31:AT31"/>
    <mergeCell ref="AY31:BA31"/>
    <mergeCell ref="BB31:BD31"/>
    <mergeCell ref="A32:B32"/>
    <mergeCell ref="C32:F32"/>
    <mergeCell ref="H32:J32"/>
    <mergeCell ref="O32:Q32"/>
    <mergeCell ref="V32:X32"/>
    <mergeCell ref="AC32:AF32"/>
    <mergeCell ref="AJ32:AL32"/>
    <mergeCell ref="AQ32:AT32"/>
    <mergeCell ref="AY32:BA32"/>
    <mergeCell ref="BB32:BD32"/>
    <mergeCell ref="A33:B33"/>
    <mergeCell ref="C33:F33"/>
    <mergeCell ref="H33:J33"/>
    <mergeCell ref="O33:Q33"/>
    <mergeCell ref="V33:X33"/>
    <mergeCell ref="AJ33:AM33"/>
    <mergeCell ref="AQ33:AT33"/>
    <mergeCell ref="AY33:BA33"/>
    <mergeCell ref="BB33:BD33"/>
    <mergeCell ref="H34:J34"/>
    <mergeCell ref="O34:Q34"/>
    <mergeCell ref="V34:X34"/>
    <mergeCell ref="AQ34:AT34"/>
    <mergeCell ref="AY34:BA34"/>
    <mergeCell ref="H36:J36"/>
    <mergeCell ref="O36:Q36"/>
    <mergeCell ref="V36:X36"/>
    <mergeCell ref="AQ36:AT37"/>
    <mergeCell ref="AU36:AU37"/>
    <mergeCell ref="AV36:AV37"/>
    <mergeCell ref="BB34:BD34"/>
    <mergeCell ref="A35:F36"/>
    <mergeCell ref="H35:J35"/>
    <mergeCell ref="O35:Q35"/>
    <mergeCell ref="V35:X35"/>
    <mergeCell ref="AJ35:AO36"/>
    <mergeCell ref="AQ35:AT35"/>
    <mergeCell ref="AY35:BA35"/>
    <mergeCell ref="BB35:BD35"/>
    <mergeCell ref="BB37:BD37"/>
    <mergeCell ref="AY36:BA36"/>
    <mergeCell ref="BB36:BD36"/>
    <mergeCell ref="BF36:BG39"/>
    <mergeCell ref="BH36:BI39"/>
    <mergeCell ref="BJ36:BK44"/>
    <mergeCell ref="BB38:BD38"/>
    <mergeCell ref="BB40:BD40"/>
    <mergeCell ref="BF35:BG35"/>
    <mergeCell ref="BH35:BI35"/>
    <mergeCell ref="BJ35:BK35"/>
    <mergeCell ref="H39:J39"/>
    <mergeCell ref="O39:Q39"/>
    <mergeCell ref="AJ39:AL39"/>
    <mergeCell ref="AQ39:AR41"/>
    <mergeCell ref="H37:J37"/>
    <mergeCell ref="O37:Q37"/>
    <mergeCell ref="V37:X37"/>
    <mergeCell ref="AJ37:AL37"/>
    <mergeCell ref="AY37:BA37"/>
    <mergeCell ref="BF40:BG40"/>
    <mergeCell ref="BH40:BI40"/>
    <mergeCell ref="A41:C41"/>
    <mergeCell ref="H41:J41"/>
    <mergeCell ref="O41:Q41"/>
    <mergeCell ref="AJ41:AL41"/>
    <mergeCell ref="AY41:BA41"/>
    <mergeCell ref="BB41:BD41"/>
    <mergeCell ref="BF41:BG44"/>
    <mergeCell ref="AS39:AV41"/>
    <mergeCell ref="AY39:BA39"/>
    <mergeCell ref="BB39:BD39"/>
    <mergeCell ref="A40:C40"/>
    <mergeCell ref="H40:J40"/>
    <mergeCell ref="O40:Q40"/>
    <mergeCell ref="V40:AA41"/>
    <mergeCell ref="AJ40:AL40"/>
    <mergeCell ref="AY40:BA40"/>
    <mergeCell ref="A38:F39"/>
    <mergeCell ref="H38:J38"/>
    <mergeCell ref="O38:Q38"/>
    <mergeCell ref="V38:Y38"/>
    <mergeCell ref="AJ38:AL38"/>
    <mergeCell ref="AY38:BA38"/>
    <mergeCell ref="AY43:BA43"/>
    <mergeCell ref="BB43:BD43"/>
    <mergeCell ref="A44:C44"/>
    <mergeCell ref="H44:J44"/>
    <mergeCell ref="O44:Q44"/>
    <mergeCell ref="V44:X44"/>
    <mergeCell ref="AJ44:AL44"/>
    <mergeCell ref="AQ44:AV55"/>
    <mergeCell ref="AY44:BA44"/>
    <mergeCell ref="A43:C43"/>
    <mergeCell ref="H43:J43"/>
    <mergeCell ref="O43:Q43"/>
    <mergeCell ref="V43:X43"/>
    <mergeCell ref="AJ43:AL43"/>
    <mergeCell ref="AQ43:AR43"/>
    <mergeCell ref="BF46:BK57"/>
    <mergeCell ref="BB44:BD44"/>
    <mergeCell ref="A45:C45"/>
    <mergeCell ref="H45:J45"/>
    <mergeCell ref="O45:Q45"/>
    <mergeCell ref="V45:X45"/>
    <mergeCell ref="AJ45:AL45"/>
    <mergeCell ref="AY45:BA45"/>
    <mergeCell ref="BB45:BD45"/>
    <mergeCell ref="BF45:BG45"/>
    <mergeCell ref="BH41:BI44"/>
    <mergeCell ref="A42:C42"/>
    <mergeCell ref="H42:J42"/>
    <mergeCell ref="O42:Q42"/>
    <mergeCell ref="V42:X42"/>
    <mergeCell ref="AJ42:AL42"/>
    <mergeCell ref="AY42:BA42"/>
    <mergeCell ref="BB42:BD42"/>
    <mergeCell ref="A47:C47"/>
    <mergeCell ref="H47:J47"/>
    <mergeCell ref="O47:Q47"/>
    <mergeCell ref="V47:X47"/>
    <mergeCell ref="AY47:BA47"/>
    <mergeCell ref="BB47:BD47"/>
    <mergeCell ref="A46:C46"/>
    <mergeCell ref="H46:J46"/>
    <mergeCell ref="O46:Q46"/>
    <mergeCell ref="V46:X46"/>
    <mergeCell ref="AJ46:AM46"/>
    <mergeCell ref="AY46:BA46"/>
    <mergeCell ref="BB46:BD46"/>
    <mergeCell ref="H49:J49"/>
    <mergeCell ref="O49:Q49"/>
    <mergeCell ref="V49:X49"/>
    <mergeCell ref="AY49:BA49"/>
    <mergeCell ref="BB49:BD49"/>
    <mergeCell ref="A48:C48"/>
    <mergeCell ref="H48:J48"/>
    <mergeCell ref="O48:Q48"/>
    <mergeCell ref="V48:X48"/>
    <mergeCell ref="AJ48:AO49"/>
    <mergeCell ref="AY48:BA48"/>
    <mergeCell ref="BB48:BD48"/>
    <mergeCell ref="A49:C49"/>
    <mergeCell ref="BB50:BD50"/>
    <mergeCell ref="A51:C51"/>
    <mergeCell ref="H51:J51"/>
    <mergeCell ref="O51:Q51"/>
    <mergeCell ref="AJ51:AL51"/>
    <mergeCell ref="AY51:BA51"/>
    <mergeCell ref="BB51:BD51"/>
    <mergeCell ref="A50:C50"/>
    <mergeCell ref="H50:J50"/>
    <mergeCell ref="O50:Q50"/>
    <mergeCell ref="V50:Y50"/>
    <mergeCell ref="AJ50:AL50"/>
    <mergeCell ref="AY50:BA50"/>
    <mergeCell ref="A53:C53"/>
    <mergeCell ref="H53:J53"/>
    <mergeCell ref="O53:Q53"/>
    <mergeCell ref="AJ53:AL53"/>
    <mergeCell ref="AY53:BA53"/>
    <mergeCell ref="BB53:BD53"/>
    <mergeCell ref="A52:C52"/>
    <mergeCell ref="H52:J52"/>
    <mergeCell ref="O52:Q52"/>
    <mergeCell ref="AJ52:AL52"/>
    <mergeCell ref="AY52:BA52"/>
    <mergeCell ref="BB52:BD52"/>
    <mergeCell ref="A55:C55"/>
    <mergeCell ref="H55:J55"/>
    <mergeCell ref="O55:Q55"/>
    <mergeCell ref="AJ55:AL55"/>
    <mergeCell ref="AY55:BA55"/>
    <mergeCell ref="BB55:BD55"/>
    <mergeCell ref="A54:C54"/>
    <mergeCell ref="H54:J54"/>
    <mergeCell ref="O54:Q54"/>
    <mergeCell ref="AJ54:AL54"/>
    <mergeCell ref="AY54:BA54"/>
    <mergeCell ref="BB54:BD54"/>
    <mergeCell ref="BB56:BD56"/>
    <mergeCell ref="A57:C57"/>
    <mergeCell ref="H57:J57"/>
    <mergeCell ref="O57:Q57"/>
    <mergeCell ref="AJ57:AL57"/>
    <mergeCell ref="AQ57:AV61"/>
    <mergeCell ref="AY57:BA57"/>
    <mergeCell ref="BB57:BD57"/>
    <mergeCell ref="A56:C56"/>
    <mergeCell ref="H56:J56"/>
    <mergeCell ref="O56:Q56"/>
    <mergeCell ref="AJ56:AL56"/>
    <mergeCell ref="AQ56:AR56"/>
    <mergeCell ref="AY56:BA56"/>
    <mergeCell ref="A59:C59"/>
    <mergeCell ref="AJ59:AM59"/>
    <mergeCell ref="AY59:BA59"/>
    <mergeCell ref="BB59:BD59"/>
    <mergeCell ref="A58:C58"/>
    <mergeCell ref="H58:K58"/>
    <mergeCell ref="O58:R58"/>
    <mergeCell ref="AJ58:AL58"/>
    <mergeCell ref="AY58:BA58"/>
    <mergeCell ref="BB58:BD58"/>
    <mergeCell ref="H62:J62"/>
    <mergeCell ref="O62:Q62"/>
    <mergeCell ref="AQ62:AR62"/>
    <mergeCell ref="AY62:BA62"/>
    <mergeCell ref="BB62:BD62"/>
    <mergeCell ref="A60:C60"/>
    <mergeCell ref="H60:M61"/>
    <mergeCell ref="O60:T61"/>
    <mergeCell ref="AY60:BA60"/>
    <mergeCell ref="BB60:BD60"/>
    <mergeCell ref="A61:D61"/>
    <mergeCell ref="AY61:BA61"/>
    <mergeCell ref="BB61:BD61"/>
    <mergeCell ref="AY65:BA65"/>
    <mergeCell ref="BB65:BD65"/>
    <mergeCell ref="A66:C66"/>
    <mergeCell ref="H66:J66"/>
    <mergeCell ref="O66:Q66"/>
    <mergeCell ref="AJ66:AL66"/>
    <mergeCell ref="AY66:BA66"/>
    <mergeCell ref="BB66:BD66"/>
    <mergeCell ref="BB63:BD63"/>
    <mergeCell ref="H64:J64"/>
    <mergeCell ref="O64:Q64"/>
    <mergeCell ref="AY64:BA64"/>
    <mergeCell ref="BB64:BD64"/>
    <mergeCell ref="A63:F64"/>
    <mergeCell ref="H63:J63"/>
    <mergeCell ref="O63:Q63"/>
    <mergeCell ref="AJ63:AO64"/>
    <mergeCell ref="AQ63:AV67"/>
    <mergeCell ref="AY63:BA63"/>
    <mergeCell ref="A65:C65"/>
    <mergeCell ref="H65:J65"/>
    <mergeCell ref="O65:Q65"/>
    <mergeCell ref="AJ65:AL65"/>
    <mergeCell ref="A68:C68"/>
    <mergeCell ref="AJ68:AL68"/>
    <mergeCell ref="AY68:BA68"/>
    <mergeCell ref="BB68:BD68"/>
    <mergeCell ref="A67:C67"/>
    <mergeCell ref="H67:K67"/>
    <mergeCell ref="O67:R67"/>
    <mergeCell ref="AJ67:AL67"/>
    <mergeCell ref="AY67:BA67"/>
    <mergeCell ref="BB67:BD67"/>
    <mergeCell ref="A70:C70"/>
    <mergeCell ref="AJ70:AL70"/>
    <mergeCell ref="AQ70:AV71"/>
    <mergeCell ref="AY70:BA70"/>
    <mergeCell ref="BB70:BD70"/>
    <mergeCell ref="A71:C71"/>
    <mergeCell ref="H71:J71"/>
    <mergeCell ref="O71:Q71"/>
    <mergeCell ref="A69:C69"/>
    <mergeCell ref="H69:M70"/>
    <mergeCell ref="O69:T70"/>
    <mergeCell ref="AJ69:AL69"/>
    <mergeCell ref="AY69:BA69"/>
    <mergeCell ref="BB69:BD69"/>
    <mergeCell ref="BB72:BD72"/>
    <mergeCell ref="A73:C73"/>
    <mergeCell ref="H73:J73"/>
    <mergeCell ref="O73:Q73"/>
    <mergeCell ref="AJ73:AL73"/>
    <mergeCell ref="AQ73:AS73"/>
    <mergeCell ref="AY73:BA73"/>
    <mergeCell ref="BB73:BD73"/>
    <mergeCell ref="AJ71:AL71"/>
    <mergeCell ref="AY71:BA71"/>
    <mergeCell ref="BB71:BD71"/>
    <mergeCell ref="A72:C72"/>
    <mergeCell ref="H72:J72"/>
    <mergeCell ref="O72:Q72"/>
    <mergeCell ref="AJ72:AL72"/>
    <mergeCell ref="AQ72:AS72"/>
    <mergeCell ref="AY72:BA72"/>
    <mergeCell ref="BB74:BD74"/>
    <mergeCell ref="A75:C75"/>
    <mergeCell ref="H75:J75"/>
    <mergeCell ref="O75:Q75"/>
    <mergeCell ref="AQ75:AS75"/>
    <mergeCell ref="AY75:BA75"/>
    <mergeCell ref="BB75:BD75"/>
    <mergeCell ref="A74:C74"/>
    <mergeCell ref="H74:J74"/>
    <mergeCell ref="O74:Q74"/>
    <mergeCell ref="AJ74:AM74"/>
    <mergeCell ref="AQ74:AS74"/>
    <mergeCell ref="AY74:BA74"/>
    <mergeCell ref="BB76:BD76"/>
    <mergeCell ref="A77:C77"/>
    <mergeCell ref="H77:J77"/>
    <mergeCell ref="O77:Q77"/>
    <mergeCell ref="AQ77:AS77"/>
    <mergeCell ref="AY77:BA77"/>
    <mergeCell ref="BB77:BD77"/>
    <mergeCell ref="A76:C76"/>
    <mergeCell ref="H76:J76"/>
    <mergeCell ref="O76:Q76"/>
    <mergeCell ref="AJ76:AO77"/>
    <mergeCell ref="AQ76:AS76"/>
    <mergeCell ref="AY76:BA76"/>
    <mergeCell ref="BB78:BD78"/>
    <mergeCell ref="A79:C79"/>
    <mergeCell ref="AJ79:AL79"/>
    <mergeCell ref="AQ79:AS79"/>
    <mergeCell ref="AY79:BA79"/>
    <mergeCell ref="BB79:BD79"/>
    <mergeCell ref="A78:C78"/>
    <mergeCell ref="H78:K78"/>
    <mergeCell ref="O78:R78"/>
    <mergeCell ref="AJ78:AL78"/>
    <mergeCell ref="AQ78:AS78"/>
    <mergeCell ref="AY78:BA78"/>
    <mergeCell ref="BB80:BD80"/>
    <mergeCell ref="A81:C81"/>
    <mergeCell ref="AJ81:AL81"/>
    <mergeCell ref="AQ81:AS81"/>
    <mergeCell ref="AY81:BA81"/>
    <mergeCell ref="BB81:BD81"/>
    <mergeCell ref="A80:C80"/>
    <mergeCell ref="H80:M81"/>
    <mergeCell ref="O80:T81"/>
    <mergeCell ref="AJ80:AL80"/>
    <mergeCell ref="AQ80:AS80"/>
    <mergeCell ref="AY80:BA80"/>
    <mergeCell ref="BB82:BD82"/>
    <mergeCell ref="A83:C83"/>
    <mergeCell ref="H83:J83"/>
    <mergeCell ref="O83:Q83"/>
    <mergeCell ref="AJ83:AL83"/>
    <mergeCell ref="AQ83:AS83"/>
    <mergeCell ref="AY83:BA83"/>
    <mergeCell ref="BB83:BD83"/>
    <mergeCell ref="A82:C82"/>
    <mergeCell ref="H82:J82"/>
    <mergeCell ref="O82:Q82"/>
    <mergeCell ref="AJ82:AL82"/>
    <mergeCell ref="AQ82:AS82"/>
    <mergeCell ref="AY82:BA82"/>
    <mergeCell ref="BB84:BD84"/>
    <mergeCell ref="A85:C85"/>
    <mergeCell ref="H85:J85"/>
    <mergeCell ref="O85:Q85"/>
    <mergeCell ref="AJ85:AL85"/>
    <mergeCell ref="AQ85:AS85"/>
    <mergeCell ref="AY85:BA85"/>
    <mergeCell ref="BB85:BD85"/>
    <mergeCell ref="A84:C84"/>
    <mergeCell ref="H84:J84"/>
    <mergeCell ref="O84:Q84"/>
    <mergeCell ref="AJ84:AL84"/>
    <mergeCell ref="AQ84:AS84"/>
    <mergeCell ref="AY84:BA84"/>
    <mergeCell ref="H88:J88"/>
    <mergeCell ref="O88:Q88"/>
    <mergeCell ref="AQ88:AS88"/>
    <mergeCell ref="AY88:BA88"/>
    <mergeCell ref="BB88:BD88"/>
    <mergeCell ref="BB86:BD86"/>
    <mergeCell ref="A87:D87"/>
    <mergeCell ref="H87:J87"/>
    <mergeCell ref="O87:Q87"/>
    <mergeCell ref="AJ87:AM87"/>
    <mergeCell ref="AQ87:AS87"/>
    <mergeCell ref="AY87:BA87"/>
    <mergeCell ref="BB87:BD87"/>
    <mergeCell ref="A86:C86"/>
    <mergeCell ref="H86:J86"/>
    <mergeCell ref="O86:Q86"/>
    <mergeCell ref="AJ86:AL86"/>
    <mergeCell ref="AQ86:AS86"/>
    <mergeCell ref="AY86:BA86"/>
    <mergeCell ref="BB89:BD89"/>
    <mergeCell ref="H90:J90"/>
    <mergeCell ref="O90:Q90"/>
    <mergeCell ref="AQ90:AS90"/>
    <mergeCell ref="AY90:BA90"/>
    <mergeCell ref="BB90:BD90"/>
    <mergeCell ref="A89:F90"/>
    <mergeCell ref="H89:J89"/>
    <mergeCell ref="O89:Q89"/>
    <mergeCell ref="AJ89:AO90"/>
    <mergeCell ref="AQ89:AS89"/>
    <mergeCell ref="AY89:BA89"/>
    <mergeCell ref="BB91:BD91"/>
    <mergeCell ref="A92:C92"/>
    <mergeCell ref="O92:Q92"/>
    <mergeCell ref="AJ92:AL92"/>
    <mergeCell ref="AQ92:AS92"/>
    <mergeCell ref="AY92:BA92"/>
    <mergeCell ref="BB92:BD92"/>
    <mergeCell ref="A91:C91"/>
    <mergeCell ref="H91:K91"/>
    <mergeCell ref="O91:Q91"/>
    <mergeCell ref="AJ91:AL91"/>
    <mergeCell ref="AQ91:AS91"/>
    <mergeCell ref="AY91:BA91"/>
    <mergeCell ref="BB93:BD93"/>
    <mergeCell ref="A94:C94"/>
    <mergeCell ref="O94:Q94"/>
    <mergeCell ref="AJ94:AL94"/>
    <mergeCell ref="AQ94:AS94"/>
    <mergeCell ref="AY94:BA94"/>
    <mergeCell ref="BB94:BD94"/>
    <mergeCell ref="A93:C93"/>
    <mergeCell ref="H93:M94"/>
    <mergeCell ref="O93:Q93"/>
    <mergeCell ref="AJ93:AL93"/>
    <mergeCell ref="AQ93:AS93"/>
    <mergeCell ref="AY93:BA93"/>
    <mergeCell ref="BB95:BD95"/>
    <mergeCell ref="A96:C96"/>
    <mergeCell ref="H96:J96"/>
    <mergeCell ref="O96:Q96"/>
    <mergeCell ref="AJ96:AL96"/>
    <mergeCell ref="AQ96:AS96"/>
    <mergeCell ref="AY96:BA96"/>
    <mergeCell ref="BB96:BD96"/>
    <mergeCell ref="A95:C95"/>
    <mergeCell ref="H95:J95"/>
    <mergeCell ref="O95:Q95"/>
    <mergeCell ref="AJ95:AL95"/>
    <mergeCell ref="AQ95:AS95"/>
    <mergeCell ref="AY95:BA95"/>
    <mergeCell ref="BB97:BD97"/>
    <mergeCell ref="A98:C98"/>
    <mergeCell ref="H98:J98"/>
    <mergeCell ref="O98:Q98"/>
    <mergeCell ref="AJ98:AL98"/>
    <mergeCell ref="AQ98:AS98"/>
    <mergeCell ref="AY98:BA98"/>
    <mergeCell ref="BB98:BD98"/>
    <mergeCell ref="A97:C97"/>
    <mergeCell ref="H97:J97"/>
    <mergeCell ref="O97:Q97"/>
    <mergeCell ref="AJ97:AL97"/>
    <mergeCell ref="AQ97:AS97"/>
    <mergeCell ref="AY97:BA97"/>
    <mergeCell ref="A102:F103"/>
    <mergeCell ref="H102:J102"/>
    <mergeCell ref="O102:Q102"/>
    <mergeCell ref="AJ102:AO103"/>
    <mergeCell ref="AQ102:AV103"/>
    <mergeCell ref="BB99:BD99"/>
    <mergeCell ref="A100:D100"/>
    <mergeCell ref="H100:J100"/>
    <mergeCell ref="O100:Q100"/>
    <mergeCell ref="AJ100:AM100"/>
    <mergeCell ref="AQ100:AT100"/>
    <mergeCell ref="AY100:BA100"/>
    <mergeCell ref="BB100:BD100"/>
    <mergeCell ref="A99:C99"/>
    <mergeCell ref="H99:J99"/>
    <mergeCell ref="O99:Q99"/>
    <mergeCell ref="AJ99:AL99"/>
    <mergeCell ref="AQ99:AS99"/>
    <mergeCell ref="AY99:BA99"/>
    <mergeCell ref="AY102:BA102"/>
    <mergeCell ref="BB102:BD102"/>
    <mergeCell ref="H103:J103"/>
    <mergeCell ref="O103:Q103"/>
    <mergeCell ref="AY103:BA103"/>
    <mergeCell ref="BB103:BD103"/>
    <mergeCell ref="H101:J101"/>
    <mergeCell ref="O101:Q101"/>
    <mergeCell ref="AY101:BA101"/>
    <mergeCell ref="BB101:BD101"/>
    <mergeCell ref="BB104:BD104"/>
    <mergeCell ref="A105:C105"/>
    <mergeCell ref="H105:J105"/>
    <mergeCell ref="O105:Q105"/>
    <mergeCell ref="AJ105:AL105"/>
    <mergeCell ref="AQ105:AS105"/>
    <mergeCell ref="AY105:BA105"/>
    <mergeCell ref="BB105:BD105"/>
    <mergeCell ref="A104:C104"/>
    <mergeCell ref="H104:J104"/>
    <mergeCell ref="O104:Q104"/>
    <mergeCell ref="AJ104:AL104"/>
    <mergeCell ref="AQ104:AS104"/>
    <mergeCell ref="AY104:BA104"/>
    <mergeCell ref="BB106:BD106"/>
    <mergeCell ref="A107:C107"/>
    <mergeCell ref="H107:J107"/>
    <mergeCell ref="O107:Q107"/>
    <mergeCell ref="AJ107:AL107"/>
    <mergeCell ref="AQ107:AS107"/>
    <mergeCell ref="AY107:BA107"/>
    <mergeCell ref="BB107:BD107"/>
    <mergeCell ref="A106:C106"/>
    <mergeCell ref="H106:J106"/>
    <mergeCell ref="O106:Q106"/>
    <mergeCell ref="AJ106:AL106"/>
    <mergeCell ref="AQ106:AS106"/>
    <mergeCell ref="AY106:BA106"/>
    <mergeCell ref="BB108:BD108"/>
    <mergeCell ref="A109:C109"/>
    <mergeCell ref="H109:J109"/>
    <mergeCell ref="O109:Q109"/>
    <mergeCell ref="AJ109:AL109"/>
    <mergeCell ref="AQ109:AS109"/>
    <mergeCell ref="AY109:BA109"/>
    <mergeCell ref="BB109:BD109"/>
    <mergeCell ref="A108:C108"/>
    <mergeCell ref="H108:J108"/>
    <mergeCell ref="O108:Q108"/>
    <mergeCell ref="AJ108:AL108"/>
    <mergeCell ref="AQ108:AS108"/>
    <mergeCell ref="AY108:BA108"/>
    <mergeCell ref="BB110:BD110"/>
    <mergeCell ref="A111:C111"/>
    <mergeCell ref="O111:Q111"/>
    <mergeCell ref="AJ111:AL111"/>
    <mergeCell ref="AQ111:AS111"/>
    <mergeCell ref="AY111:BA111"/>
    <mergeCell ref="BB111:BD111"/>
    <mergeCell ref="A110:C110"/>
    <mergeCell ref="H110:K110"/>
    <mergeCell ref="O110:Q110"/>
    <mergeCell ref="AJ110:AL110"/>
    <mergeCell ref="AQ110:AS110"/>
    <mergeCell ref="AY110:BA110"/>
    <mergeCell ref="A113:D113"/>
    <mergeCell ref="AJ113:AM113"/>
    <mergeCell ref="AQ113:AT113"/>
    <mergeCell ref="AY113:BA113"/>
    <mergeCell ref="BB113:BD113"/>
    <mergeCell ref="A112:C112"/>
    <mergeCell ref="O112:R112"/>
    <mergeCell ref="AJ112:AL112"/>
    <mergeCell ref="AQ112:AS112"/>
    <mergeCell ref="AY112:BA112"/>
    <mergeCell ref="BB112:BD112"/>
  </mergeCells>
  <conditionalFormatting sqref="AU16:AV17">
    <cfRule type="expression" dxfId="1" priority="6">
      <formula>$AU$16&gt;$AV$15</formula>
    </cfRule>
  </conditionalFormatting>
  <conditionalFormatting sqref="AV36">
    <cfRule type="expression" dxfId="0" priority="5">
      <formula>$AV$36&lt;500</formula>
    </cfRule>
  </conditionalFormatting>
  <pageMargins left="0.25" right="0.25" top="0.75" bottom="0.75" header="0.3" footer="0.3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character_equipment_template</vt:lpstr>
      <vt:lpstr>character_equipment_template!Ch1_EquipStatus</vt:lpstr>
      <vt:lpstr>character_equipment_template!Ch1_MountSizeMult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2018-04-23T06:31:21Z</dcterms:created>
  <dcterms:modified xsi:type="dcterms:W3CDTF">2021-03-17T02:55:04Z</dcterms:modified>
</cp:coreProperties>
</file>