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Palikhov\Downloads\"/>
    </mc:Choice>
  </mc:AlternateContent>
  <xr:revisionPtr revIDLastSave="0" documentId="13_ncr:1_{AFE8B2AF-3D6A-4D9A-B9A1-859BB86897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y Level" sheetId="9" r:id="rId1"/>
    <sheet name="Angry GM" sheetId="8" r:id="rId2"/>
    <sheet name="Small Chart Printable" sheetId="7" r:id="rId3"/>
    <sheet name="Adventurers League" sheetId="6" r:id="rId4"/>
    <sheet name="Archetypes" sheetId="1" r:id="rId5"/>
    <sheet name="Template" sheetId="2" r:id="rId6"/>
    <sheet name="other combos" sheetId="3" r:id="rId7"/>
    <sheet name="Sheet4" sheetId="4" r:id="rId8"/>
    <sheet name="Sheet2" sheetId="5" r:id="rId9"/>
  </sheets>
  <definedNames>
    <definedName name="Levels">Sheet4!$G$3:$G$22</definedName>
    <definedName name="quality">Sheet2!$B$4:$B$6</definedName>
    <definedName name="YesOrNo">Sheet2!$C$4:$C$5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4" l="1"/>
  <c r="D17" i="4"/>
  <c r="B17" i="4"/>
  <c r="A17" i="4"/>
  <c r="E16" i="4"/>
  <c r="D16" i="4"/>
  <c r="B16" i="4"/>
  <c r="A16" i="4"/>
  <c r="E15" i="4"/>
  <c r="D15" i="4"/>
  <c r="B15" i="4"/>
  <c r="A15" i="4"/>
  <c r="E13" i="4"/>
  <c r="D13" i="4"/>
  <c r="B13" i="4"/>
  <c r="A13" i="4"/>
  <c r="E12" i="4"/>
  <c r="D12" i="4"/>
  <c r="B12" i="4"/>
  <c r="A12" i="4"/>
  <c r="E10" i="4"/>
  <c r="D10" i="4"/>
  <c r="B10" i="4"/>
  <c r="A10" i="4"/>
  <c r="E8" i="4"/>
  <c r="D8" i="4"/>
  <c r="B8" i="4"/>
  <c r="A8" i="4"/>
  <c r="E7" i="4"/>
  <c r="D7" i="4"/>
  <c r="B7" i="4"/>
  <c r="A7" i="4"/>
  <c r="I7" i="1" s="1"/>
  <c r="E5" i="4"/>
  <c r="D5" i="4"/>
  <c r="B5" i="4"/>
  <c r="A5" i="4"/>
  <c r="E4" i="4"/>
  <c r="D4" i="4"/>
  <c r="B4" i="4"/>
  <c r="A4" i="4"/>
  <c r="E3" i="4"/>
  <c r="D3" i="4"/>
  <c r="B3" i="4"/>
  <c r="A3" i="4"/>
  <c r="I3" i="1" s="1"/>
  <c r="Y3" i="1"/>
  <c r="I8" i="1" l="1"/>
  <c r="I13" i="1"/>
  <c r="S17" i="1"/>
  <c r="S12" i="1"/>
  <c r="S5" i="1"/>
  <c r="Q17" i="1"/>
  <c r="S16" i="1"/>
  <c r="P13" i="1"/>
  <c r="Q12" i="1"/>
  <c r="S10" i="1"/>
  <c r="P7" i="1"/>
  <c r="Q5" i="1"/>
  <c r="S4" i="1"/>
  <c r="P3" i="1"/>
  <c r="P17" i="1"/>
  <c r="Q16" i="1"/>
  <c r="S15" i="1"/>
  <c r="J13" i="1"/>
  <c r="Q4" i="1"/>
  <c r="S8" i="1"/>
  <c r="P12" i="1"/>
  <c r="Q15" i="1"/>
  <c r="I4" i="1"/>
  <c r="I5" i="1"/>
  <c r="I10" i="1"/>
  <c r="I12" i="1"/>
  <c r="I15" i="1"/>
  <c r="I16" i="1"/>
  <c r="I17" i="1"/>
  <c r="S3" i="1"/>
  <c r="S7" i="1"/>
  <c r="P10" i="1"/>
  <c r="J12" i="1"/>
  <c r="S13" i="1"/>
  <c r="J17" i="1"/>
  <c r="J4" i="1"/>
  <c r="J8" i="1"/>
  <c r="J10" i="1"/>
  <c r="J15" i="1"/>
  <c r="J16" i="1"/>
  <c r="J3" i="1"/>
  <c r="P5" i="1"/>
  <c r="J7" i="1"/>
  <c r="Q10" i="1"/>
  <c r="Q3" i="1"/>
  <c r="Q7" i="1"/>
  <c r="P8" i="1"/>
  <c r="Q13" i="1"/>
  <c r="P15" i="1"/>
  <c r="P4" i="1"/>
  <c r="J5" i="1"/>
  <c r="Q8" i="1"/>
  <c r="P16" i="1"/>
  <c r="V13" i="1" l="1"/>
  <c r="U13" i="1"/>
  <c r="T13" i="1"/>
  <c r="W13" i="1"/>
  <c r="N10" i="1"/>
  <c r="M10" i="1"/>
  <c r="K10" i="1"/>
  <c r="L10" i="1"/>
  <c r="V3" i="1"/>
  <c r="U3" i="1"/>
  <c r="W3" i="1"/>
  <c r="T3" i="1"/>
  <c r="L13" i="1"/>
  <c r="K13" i="1"/>
  <c r="N13" i="1"/>
  <c r="M13" i="1"/>
  <c r="T10" i="1"/>
  <c r="W10" i="1"/>
  <c r="U10" i="1"/>
  <c r="V10" i="1"/>
  <c r="L3" i="1"/>
  <c r="K3" i="1"/>
  <c r="M3" i="1"/>
  <c r="N3" i="1"/>
  <c r="K8" i="1"/>
  <c r="N8" i="1"/>
  <c r="M8" i="1"/>
  <c r="L8" i="1"/>
  <c r="M12" i="1"/>
  <c r="L12" i="1"/>
  <c r="N12" i="1"/>
  <c r="K12" i="1"/>
  <c r="U15" i="1"/>
  <c r="T15" i="1"/>
  <c r="W15" i="1"/>
  <c r="V15" i="1"/>
  <c r="T4" i="1"/>
  <c r="W4" i="1"/>
  <c r="V4" i="1"/>
  <c r="U4" i="1"/>
  <c r="W5" i="1"/>
  <c r="V5" i="1"/>
  <c r="T17" i="1"/>
  <c r="T5" i="1"/>
  <c r="U5" i="1"/>
  <c r="N16" i="1"/>
  <c r="M16" i="1"/>
  <c r="L16" i="1"/>
  <c r="K16" i="1"/>
  <c r="N4" i="1"/>
  <c r="M4" i="1"/>
  <c r="L4" i="1"/>
  <c r="K4" i="1"/>
  <c r="U8" i="1"/>
  <c r="T8" i="1"/>
  <c r="W8" i="1"/>
  <c r="V8" i="1"/>
  <c r="W12" i="1"/>
  <c r="V12" i="1"/>
  <c r="U12" i="1"/>
  <c r="T12" i="1"/>
  <c r="M5" i="1"/>
  <c r="L5" i="1"/>
  <c r="N5" i="1"/>
  <c r="K5" i="1"/>
  <c r="L7" i="1"/>
  <c r="K7" i="1"/>
  <c r="M7" i="1"/>
  <c r="N7" i="1"/>
  <c r="K15" i="1"/>
  <c r="N15" i="1"/>
  <c r="M15" i="1"/>
  <c r="L15" i="1"/>
  <c r="M17" i="1"/>
  <c r="L17" i="1"/>
  <c r="K17" i="1"/>
  <c r="N17" i="1"/>
  <c r="V7" i="1"/>
  <c r="U7" i="1"/>
  <c r="W7" i="1"/>
  <c r="T7" i="1"/>
  <c r="T16" i="1"/>
  <c r="W16" i="1"/>
  <c r="V16" i="1"/>
  <c r="U16" i="1"/>
  <c r="W17" i="1"/>
  <c r="V17" i="1"/>
  <c r="U17" i="1"/>
</calcChain>
</file>

<file path=xl/sharedStrings.xml><?xml version="1.0" encoding="utf-8"?>
<sst xmlns="http://schemas.openxmlformats.org/spreadsheetml/2006/main" count="802" uniqueCount="127">
  <si>
    <t>Archetype</t>
  </si>
  <si>
    <t>(hidden)</t>
  </si>
  <si>
    <t>guard (AC)</t>
  </si>
  <si>
    <t>toughness (HP)</t>
  </si>
  <si>
    <t>precision</t>
  </si>
  <si>
    <t>might</t>
  </si>
  <si>
    <t>Armor Class</t>
  </si>
  <si>
    <t>Hit Points</t>
  </si>
  <si>
    <t>Attack Mod</t>
  </si>
  <si>
    <t>Save DC</t>
  </si>
  <si>
    <t>Avg Dmg / Round</t>
  </si>
  <si>
    <t>Solo</t>
  </si>
  <si>
    <t>Pair</t>
  </si>
  <si>
    <t>Party</t>
  </si>
  <si>
    <t>Gang</t>
  </si>
  <si>
    <t>Mob</t>
  </si>
  <si>
    <t>Tier</t>
  </si>
  <si>
    <t>Paragon</t>
  </si>
  <si>
    <t>good</t>
  </si>
  <si>
    <t>Tank</t>
  </si>
  <si>
    <t>poor</t>
  </si>
  <si>
    <t>Bulwark</t>
  </si>
  <si>
    <t>Striker</t>
  </si>
  <si>
    <t>typical</t>
  </si>
  <si>
    <t>Party Level</t>
  </si>
  <si>
    <t>Enforcer</t>
  </si>
  <si>
    <t>Baseline</t>
  </si>
  <si>
    <t>Ward</t>
  </si>
  <si>
    <t>Meatbag</t>
  </si>
  <si>
    <t>Brute</t>
  </si>
  <si>
    <t>Sniper</t>
  </si>
  <si>
    <t>Fodder</t>
  </si>
  <si>
    <r>
      <rPr>
        <sz val="10"/>
        <color rgb="FF000000"/>
        <rFont val="Arial"/>
      </rPr>
      <t xml:space="preserve">Data Source: </t>
    </r>
    <r>
      <rPr>
        <u/>
        <sz val="10"/>
        <color rgb="FF1155CC"/>
        <rFont val="Arial"/>
      </rPr>
      <t>https://theangrygm.com/f-cr-theres-a-better-way-part-2/</t>
    </r>
  </si>
  <si>
    <t>Legend</t>
  </si>
  <si>
    <t>Strong</t>
  </si>
  <si>
    <t>Click File &gt; Make a Copy to edit and manipulate your own copy of this Sheet</t>
  </si>
  <si>
    <t>Average</t>
  </si>
  <si>
    <t>Weak</t>
  </si>
  <si>
    <t>Fill this frame for a balanced encounter</t>
  </si>
  <si>
    <t>Fill this frame for an easier encounter</t>
  </si>
  <si>
    <t>Fill this frame for a tougher encounter</t>
  </si>
  <si>
    <t>tank</t>
  </si>
  <si>
    <t>Y</t>
  </si>
  <si>
    <t>N</t>
  </si>
  <si>
    <t>------------------------------Challenge Ratting------------------------------</t>
  </si>
  <si>
    <t>Adventurers League Tier</t>
  </si>
  <si>
    <t>Player Levels</t>
  </si>
  <si>
    <t>Tier 1.0 - Apprentices</t>
  </si>
  <si>
    <t>1 - 2</t>
  </si>
  <si>
    <t>Minion</t>
  </si>
  <si>
    <t>Standard</t>
  </si>
  <si>
    <t>Elite</t>
  </si>
  <si>
    <t>Tier 1.5 - Local Heroes</t>
  </si>
  <si>
    <t>3 - 5</t>
  </si>
  <si>
    <t>Tier 2 - Heroes of the Realm</t>
  </si>
  <si>
    <t>6 - 10</t>
  </si>
  <si>
    <t>Tier 3 - Masters of the Realm</t>
  </si>
  <si>
    <t>11 - 16</t>
  </si>
  <si>
    <t>Tier 4 - Masters of the World</t>
  </si>
  <si>
    <t>17 - 20</t>
  </si>
  <si>
    <t>Slots = number of players</t>
  </si>
  <si>
    <t>1/4 to 1/3 of a slot</t>
  </si>
  <si>
    <t>1 slot, bolded is reccomended</t>
  </si>
  <si>
    <t>2-3 slots</t>
  </si>
  <si>
    <t>Solitary Monster, 4-5 players</t>
  </si>
  <si>
    <t>M : P -&gt;</t>
  </si>
  <si>
    <t>Minion (1: 1/3)</t>
  </si>
  <si>
    <t>Standard (1:1)</t>
  </si>
  <si>
    <t>Elite (1 : 2)</t>
  </si>
  <si>
    <t>Solo (1 : 4)</t>
  </si>
  <si>
    <t>1/8 - 1/4</t>
  </si>
  <si>
    <t>3 - 4</t>
  </si>
  <si>
    <t>1/4 - 1/2</t>
  </si>
  <si>
    <t>2 - 3</t>
  </si>
  <si>
    <t>4 - 5</t>
  </si>
  <si>
    <t>1/2 - 1</t>
  </si>
  <si>
    <t>7 - 8</t>
  </si>
  <si>
    <t>8 - 9</t>
  </si>
  <si>
    <r>
      <rPr>
        <sz val="11"/>
        <color theme="1"/>
        <rFont val="Calibri,Arial"/>
      </rPr>
      <t xml:space="preserve">2 - </t>
    </r>
    <r>
      <rPr>
        <b/>
        <sz val="11"/>
        <color theme="1"/>
        <rFont val="Calibri,Arial"/>
      </rPr>
      <t>3</t>
    </r>
  </si>
  <si>
    <t>9 - 10</t>
  </si>
  <si>
    <t>10 - 11</t>
  </si>
  <si>
    <r>
      <rPr>
        <sz val="11"/>
        <color theme="1"/>
        <rFont val="Calibri,Arial"/>
      </rPr>
      <t xml:space="preserve">3 - </t>
    </r>
    <r>
      <rPr>
        <b/>
        <sz val="11"/>
        <color theme="1"/>
        <rFont val="Calibri,Arial"/>
      </rPr>
      <t>4</t>
    </r>
  </si>
  <si>
    <t>5 - 6</t>
  </si>
  <si>
    <t>11 - 12</t>
  </si>
  <si>
    <t>1 -2</t>
  </si>
  <si>
    <t>5 - 7</t>
  </si>
  <si>
    <t>12 - 13</t>
  </si>
  <si>
    <t>2 -3</t>
  </si>
  <si>
    <t>5 - 8</t>
  </si>
  <si>
    <t>13 - 14</t>
  </si>
  <si>
    <r>
      <rPr>
        <sz val="11"/>
        <color theme="1"/>
        <rFont val="Calibri,Arial"/>
      </rPr>
      <t xml:space="preserve">4 - </t>
    </r>
    <r>
      <rPr>
        <b/>
        <sz val="11"/>
        <color theme="1"/>
        <rFont val="Calibri,Arial"/>
      </rPr>
      <t>5</t>
    </r>
  </si>
  <si>
    <t>6 - 9</t>
  </si>
  <si>
    <t>15 - 16</t>
  </si>
  <si>
    <t>2 - 4</t>
  </si>
  <si>
    <r>
      <rPr>
        <sz val="11"/>
        <color theme="1"/>
        <rFont val="Calibri,Arial"/>
      </rPr>
      <t xml:space="preserve">5 - </t>
    </r>
    <r>
      <rPr>
        <b/>
        <sz val="11"/>
        <color theme="1"/>
        <rFont val="Calibri,Arial"/>
      </rPr>
      <t>6</t>
    </r>
  </si>
  <si>
    <t>7 - 10</t>
  </si>
  <si>
    <t>16 - 17</t>
  </si>
  <si>
    <t>17 - 18</t>
  </si>
  <si>
    <t>3- 4</t>
  </si>
  <si>
    <r>
      <rPr>
        <sz val="11"/>
        <color theme="1"/>
        <rFont val="Calibri,Arial"/>
      </rPr>
      <t xml:space="preserve">5 - </t>
    </r>
    <r>
      <rPr>
        <b/>
        <sz val="11"/>
        <color theme="1"/>
        <rFont val="Calibri,Arial"/>
      </rPr>
      <t>7</t>
    </r>
  </si>
  <si>
    <t>8 - 11</t>
  </si>
  <si>
    <t>18 - 19</t>
  </si>
  <si>
    <t>19 - 20</t>
  </si>
  <si>
    <r>
      <rPr>
        <sz val="11"/>
        <color theme="1"/>
        <rFont val="Calibri,Arial"/>
      </rPr>
      <t xml:space="preserve">6 - </t>
    </r>
    <r>
      <rPr>
        <b/>
        <sz val="11"/>
        <color theme="1"/>
        <rFont val="Calibri,Arial"/>
      </rPr>
      <t>8</t>
    </r>
  </si>
  <si>
    <t>9 - 13</t>
  </si>
  <si>
    <t>20 - 21</t>
  </si>
  <si>
    <t>4 - 6</t>
  </si>
  <si>
    <r>
      <rPr>
        <sz val="11"/>
        <color theme="1"/>
        <rFont val="Calibri,Arial"/>
      </rPr>
      <t xml:space="preserve">7 - </t>
    </r>
    <r>
      <rPr>
        <b/>
        <sz val="11"/>
        <color theme="1"/>
        <rFont val="Calibri,Arial"/>
      </rPr>
      <t>9</t>
    </r>
  </si>
  <si>
    <t>10 - 14</t>
  </si>
  <si>
    <t>21 - 22</t>
  </si>
  <si>
    <r>
      <rPr>
        <sz val="11"/>
        <color theme="1"/>
        <rFont val="Calibri,Arial"/>
      </rPr>
      <t xml:space="preserve">7 - </t>
    </r>
    <r>
      <rPr>
        <b/>
        <sz val="11"/>
        <color theme="1"/>
        <rFont val="Calibri,Arial"/>
      </rPr>
      <t>10</t>
    </r>
  </si>
  <si>
    <t>11 - 15</t>
  </si>
  <si>
    <t>22 - 23</t>
  </si>
  <si>
    <t>Notes: Thanks to /u/BS_DungeonMaster</t>
  </si>
  <si>
    <t>Apprentice</t>
  </si>
  <si>
    <t>Journeyman</t>
  </si>
  <si>
    <t>Adventurer</t>
  </si>
  <si>
    <t>6 - 8</t>
  </si>
  <si>
    <t>Vetran</t>
  </si>
  <si>
    <t>9 - 11</t>
  </si>
  <si>
    <t>Champion</t>
  </si>
  <si>
    <t>12 - 14</t>
  </si>
  <si>
    <t>Heroic</t>
  </si>
  <si>
    <t>15 - 17</t>
  </si>
  <si>
    <t>Legendary</t>
  </si>
  <si>
    <t>18 - 20</t>
  </si>
  <si>
    <t>1 slot, bolded is recommended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</si>
</sst>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\+0"/>
    <numFmt numFmtId="165" formatCode="m/d"/>
  </numFmts>
  <fonts count="25">
    <font>
      <sz val="10"/>
      <color rgb="FF000000"/>
      <name val="Arial"/>
    </font>
    <font>
      <b/>
      <sz val="9"/>
      <color theme="1"/>
      <name val="Arial"/>
    </font>
    <font>
      <sz val="10"/>
      <color theme="1"/>
      <name val="Arial"/>
    </font>
    <font>
      <sz val="14"/>
      <color theme="1"/>
      <name val="Arial"/>
    </font>
    <font>
      <sz val="10"/>
      <color theme="1"/>
      <name val="Arial"/>
    </font>
    <font>
      <sz val="8"/>
      <color theme="1"/>
      <name val="Arial"/>
    </font>
    <font>
      <b/>
      <sz val="11"/>
      <color theme="1"/>
      <name val="Arial"/>
    </font>
    <font>
      <sz val="18"/>
      <color theme="1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1155CC"/>
      <name val="Arial"/>
    </font>
    <font>
      <sz val="12"/>
      <color theme="1"/>
      <name val="Calibri"/>
    </font>
    <font>
      <b/>
      <sz val="12"/>
      <color rgb="FF000000"/>
      <name val="Calibri"/>
    </font>
    <font>
      <sz val="12"/>
      <color rgb="FF305496"/>
      <name val="Calibri"/>
    </font>
    <font>
      <sz val="12"/>
      <color rgb="FF006100"/>
      <name val="Calibri"/>
    </font>
    <font>
      <b/>
      <sz val="12"/>
      <color rgb="FF006100"/>
      <name val="Calibri"/>
    </font>
    <font>
      <sz val="12"/>
      <color rgb="FF9C5700"/>
      <name val="Calibri"/>
    </font>
    <font>
      <sz val="12"/>
      <color rgb="FF9C0006"/>
      <name val="Calibri"/>
    </font>
    <font>
      <sz val="12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name val="Calibri"/>
    </font>
    <font>
      <sz val="11"/>
      <name val="Calibri"/>
    </font>
    <font>
      <sz val="11"/>
      <color theme="1"/>
      <name val="Calibri,Arial"/>
    </font>
    <font>
      <b/>
      <sz val="11"/>
      <color theme="1"/>
      <name val="Calibri,Arial"/>
    </font>
  </fonts>
  <fills count="1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E7E6E6"/>
        <bgColor rgb="FFE7E6E6"/>
      </patternFill>
    </fill>
    <fill>
      <patternFill patternType="solid">
        <fgColor rgb="FFF3F3F3"/>
        <bgColor rgb="FFF3F3F3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0" fontId="4" fillId="7" borderId="0" xfId="0" applyFont="1" applyFill="1"/>
    <xf numFmtId="0" fontId="4" fillId="3" borderId="0" xfId="0" applyFont="1" applyFill="1"/>
    <xf numFmtId="0" fontId="4" fillId="0" borderId="0" xfId="0" applyFont="1" applyAlignment="1"/>
    <xf numFmtId="0" fontId="8" fillId="0" borderId="0" xfId="0" applyFont="1" applyAlignment="1"/>
    <xf numFmtId="0" fontId="4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4" fillId="0" borderId="0" xfId="0" applyFont="1"/>
    <xf numFmtId="0" fontId="4" fillId="10" borderId="1" xfId="0" applyFont="1" applyFill="1" applyBorder="1"/>
    <xf numFmtId="0" fontId="4" fillId="10" borderId="2" xfId="0" applyFont="1" applyFill="1" applyBorder="1"/>
    <xf numFmtId="0" fontId="4" fillId="10" borderId="3" xfId="0" applyFont="1" applyFill="1" applyBorder="1"/>
    <xf numFmtId="0" fontId="4" fillId="10" borderId="4" xfId="0" applyFont="1" applyFill="1" applyBorder="1"/>
    <xf numFmtId="0" fontId="4" fillId="10" borderId="0" xfId="0" applyFont="1" applyFill="1"/>
    <xf numFmtId="0" fontId="4" fillId="10" borderId="5" xfId="0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0" fontId="4" fillId="10" borderId="1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0" fontId="2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/>
    </xf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0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4" fillId="2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 applyAlignment="1">
      <alignment horizontal="left"/>
    </xf>
    <xf numFmtId="0" fontId="0" fillId="0" borderId="0" xfId="0"/>
    <xf numFmtId="0" fontId="12" fillId="0" borderId="0" xfId="0" applyFont="1"/>
    <xf numFmtId="165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11" borderId="0" xfId="0" applyFont="1" applyFill="1" applyAlignment="1">
      <alignment horizontal="center"/>
    </xf>
    <xf numFmtId="0" fontId="14" fillId="12" borderId="0" xfId="0" applyFont="1" applyFill="1" applyAlignment="1">
      <alignment horizontal="center"/>
    </xf>
    <xf numFmtId="0" fontId="15" fillId="12" borderId="0" xfId="0" applyFont="1" applyFill="1" applyAlignment="1">
      <alignment horizontal="center"/>
    </xf>
    <xf numFmtId="0" fontId="16" fillId="13" borderId="0" xfId="0" applyFont="1" applyFill="1" applyAlignment="1">
      <alignment horizontal="center"/>
    </xf>
    <xf numFmtId="0" fontId="17" fillId="14" borderId="0" xfId="0" applyFont="1" applyFill="1" applyAlignment="1">
      <alignment horizontal="center"/>
    </xf>
    <xf numFmtId="0" fontId="17" fillId="15" borderId="0" xfId="0" applyFont="1" applyFill="1" applyAlignment="1">
      <alignment horizontal="center"/>
    </xf>
    <xf numFmtId="0" fontId="12" fillId="0" borderId="7" xfId="0" applyFont="1" applyBorder="1"/>
    <xf numFmtId="0" fontId="12" fillId="0" borderId="7" xfId="0" applyFont="1" applyBorder="1" applyAlignment="1">
      <alignment horizontal="center"/>
    </xf>
    <xf numFmtId="0" fontId="13" fillId="11" borderId="7" xfId="0" applyFont="1" applyFill="1" applyBorder="1" applyAlignment="1">
      <alignment horizontal="center"/>
    </xf>
    <xf numFmtId="0" fontId="14" fillId="12" borderId="7" xfId="0" applyFont="1" applyFill="1" applyBorder="1" applyAlignment="1">
      <alignment horizontal="center"/>
    </xf>
    <xf numFmtId="0" fontId="15" fillId="12" borderId="7" xfId="0" applyFont="1" applyFill="1" applyBorder="1" applyAlignment="1">
      <alignment horizontal="center"/>
    </xf>
    <xf numFmtId="0" fontId="16" fillId="13" borderId="7" xfId="0" applyFont="1" applyFill="1" applyBorder="1" applyAlignment="1">
      <alignment horizontal="center"/>
    </xf>
    <xf numFmtId="0" fontId="17" fillId="14" borderId="7" xfId="0" applyFont="1" applyFill="1" applyBorder="1" applyAlignment="1">
      <alignment horizontal="center"/>
    </xf>
    <xf numFmtId="0" fontId="17" fillId="15" borderId="7" xfId="0" applyFont="1" applyFill="1" applyBorder="1" applyAlignment="1">
      <alignment horizontal="center"/>
    </xf>
    <xf numFmtId="0" fontId="18" fillId="0" borderId="0" xfId="0" applyFont="1"/>
    <xf numFmtId="0" fontId="13" fillId="11" borderId="0" xfId="0" applyFont="1" applyFill="1"/>
    <xf numFmtId="0" fontId="14" fillId="12" borderId="0" xfId="0" applyFont="1" applyFill="1"/>
    <xf numFmtId="0" fontId="16" fillId="13" borderId="0" xfId="0" applyFont="1" applyFill="1"/>
    <xf numFmtId="0" fontId="17" fillId="14" borderId="0" xfId="0" applyFont="1" applyFill="1"/>
    <xf numFmtId="0" fontId="19" fillId="0" borderId="17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1" fillId="3" borderId="18" xfId="0" applyFont="1" applyFill="1" applyBorder="1" applyAlignment="1">
      <alignment horizontal="center"/>
    </xf>
    <xf numFmtId="165" fontId="22" fillId="3" borderId="0" xfId="0" applyNumberFormat="1" applyFont="1" applyFill="1" applyAlignment="1">
      <alignment horizontal="center"/>
    </xf>
    <xf numFmtId="165" fontId="21" fillId="3" borderId="0" xfId="0" applyNumberFormat="1" applyFont="1" applyFill="1" applyAlignment="1">
      <alignment horizontal="center"/>
    </xf>
    <xf numFmtId="0" fontId="22" fillId="3" borderId="0" xfId="0" applyFont="1" applyFill="1" applyAlignment="1">
      <alignment horizontal="center"/>
    </xf>
    <xf numFmtId="0" fontId="21" fillId="16" borderId="18" xfId="0" applyFont="1" applyFill="1" applyBorder="1" applyAlignment="1">
      <alignment horizontal="center"/>
    </xf>
    <xf numFmtId="0" fontId="22" fillId="16" borderId="0" xfId="0" applyFont="1" applyFill="1" applyAlignment="1">
      <alignment horizontal="center"/>
    </xf>
    <xf numFmtId="165" fontId="21" fillId="16" borderId="0" xfId="0" applyNumberFormat="1" applyFont="1" applyFill="1" applyAlignment="1">
      <alignment horizontal="center"/>
    </xf>
    <xf numFmtId="165" fontId="22" fillId="16" borderId="0" xfId="0" applyNumberFormat="1" applyFont="1" applyFill="1" applyAlignment="1">
      <alignment horizontal="center"/>
    </xf>
    <xf numFmtId="0" fontId="21" fillId="16" borderId="0" xfId="0" applyFont="1" applyFill="1" applyAlignment="1">
      <alignment horizontal="center"/>
    </xf>
    <xf numFmtId="0" fontId="21" fillId="3" borderId="19" xfId="0" applyFont="1" applyFill="1" applyBorder="1" applyAlignment="1">
      <alignment horizontal="center"/>
    </xf>
    <xf numFmtId="0" fontId="22" fillId="3" borderId="7" xfId="0" applyFont="1" applyFill="1" applyBorder="1" applyAlignment="1">
      <alignment horizontal="center"/>
    </xf>
    <xf numFmtId="0" fontId="21" fillId="3" borderId="7" xfId="0" applyFont="1" applyFill="1" applyBorder="1" applyAlignment="1">
      <alignment horizontal="center"/>
    </xf>
    <xf numFmtId="0" fontId="19" fillId="3" borderId="0" xfId="0" applyFont="1" applyFill="1" applyAlignment="1">
      <alignment horizontal="center"/>
    </xf>
    <xf numFmtId="0" fontId="21" fillId="16" borderId="19" xfId="0" applyFont="1" applyFill="1" applyBorder="1" applyAlignment="1">
      <alignment horizontal="center"/>
    </xf>
    <xf numFmtId="0" fontId="22" fillId="16" borderId="7" xfId="0" applyFont="1" applyFill="1" applyBorder="1" applyAlignment="1">
      <alignment horizontal="center"/>
    </xf>
    <xf numFmtId="0" fontId="19" fillId="16" borderId="7" xfId="0" applyFont="1" applyFill="1" applyBorder="1" applyAlignment="1">
      <alignment horizontal="center"/>
    </xf>
    <xf numFmtId="0" fontId="21" fillId="3" borderId="0" xfId="0" applyFont="1" applyFill="1" applyAlignment="1">
      <alignment horizontal="center"/>
    </xf>
    <xf numFmtId="0" fontId="19" fillId="16" borderId="0" xfId="0" applyFont="1" applyFill="1" applyAlignment="1">
      <alignment horizontal="center"/>
    </xf>
    <xf numFmtId="0" fontId="2" fillId="0" borderId="0" xfId="0" applyFont="1"/>
    <xf numFmtId="0" fontId="18" fillId="0" borderId="5" xfId="0" applyFont="1" applyBorder="1"/>
    <xf numFmtId="165" fontId="12" fillId="0" borderId="7" xfId="0" applyNumberFormat="1" applyFont="1" applyBorder="1" applyAlignment="1">
      <alignment horizontal="center"/>
    </xf>
    <xf numFmtId="0" fontId="1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5" xfId="0" applyFont="1" applyBorder="1"/>
    <xf numFmtId="0" fontId="12" fillId="0" borderId="5" xfId="0" applyFont="1" applyBorder="1" applyAlignment="1">
      <alignment horizontal="center"/>
    </xf>
    <xf numFmtId="0" fontId="12" fillId="0" borderId="8" xfId="0" applyFont="1" applyBorder="1" applyAlignment="1">
      <alignment horizontal="center"/>
    </xf>
  </cellXfs>
  <cellStyles count="1">
    <cellStyle name="Звичайний" xfId="0" builtinId="0"/>
  </cellStyles>
  <dxfs count="2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" defaultTableStyle="TableStyleMedium2" defaultPivotStyle="PivotStyleLight16">
    <tableStyle name="Small Chart Printable-style" pivot="0" count="2" xr9:uid="{AB678872-F7D8-4372-AE15-7545529AB3B7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4ED668-30D4-46A7-B5B6-7FED879A5FDE}" name="Table_1" displayName="Table_1" ref="A2:E21" headerRowCount="0">
  <tableColumns count="5">
    <tableColumn id="1" xr3:uid="{2EE1C40A-91D0-4719-B5AC-90685172767A}" name="Column1"/>
    <tableColumn id="2" xr3:uid="{3C12C43A-EBEA-4E9B-9E72-D93B9D1FA7EF}" name="Column2"/>
    <tableColumn id="3" xr3:uid="{313AC8BE-0013-49E9-BA3D-3B5ACB76BC41}" name="Column3"/>
    <tableColumn id="4" xr3:uid="{5D0376F5-D85A-4E29-BB71-6843A5701BBC}" name="Column4"/>
    <tableColumn id="5" xr3:uid="{79614661-7B91-470C-B6A5-44E5DF9D3AA7}" name="Column5"/>
  </tableColumns>
  <tableStyleInfo name="Small Chart Printabl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theangrygm.com/f-cr-theres-a-better-way-part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560B1-3261-4D2D-9435-10C712E163AF}">
  <sheetPr>
    <outlinePr summaryBelow="0" summaryRight="0"/>
  </sheetPr>
  <dimension ref="A1:AA1000"/>
  <sheetViews>
    <sheetView tabSelected="1" workbookViewId="0">
      <pane xSplit="1" ySplit="2" topLeftCell="B12" activePane="bottomRight" state="frozen"/>
      <selection activeCell="F35" sqref="F35:F36"/>
      <selection pane="topRight" activeCell="F35" sqref="F35:F36"/>
      <selection pane="bottomLeft" activeCell="F35" sqref="F35:F36"/>
      <selection pane="bottomRight" activeCell="F35" sqref="F35:F36"/>
    </sheetView>
  </sheetViews>
  <sheetFormatPr defaultColWidth="14.42578125" defaultRowHeight="15.75" customHeight="1"/>
  <cols>
    <col min="1" max="1" width="15.7109375" style="70" customWidth="1"/>
    <col min="2" max="27" width="10.85546875" style="70" customWidth="1"/>
    <col min="28" max="16384" width="14.42578125" style="70"/>
  </cols>
  <sheetData>
    <row r="1" spans="1:27" ht="15.75" customHeight="1">
      <c r="A1" s="114"/>
      <c r="B1" s="69" t="s">
        <v>44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 spans="1:27" ht="15.75" customHeight="1">
      <c r="A2" s="118" t="s">
        <v>46</v>
      </c>
      <c r="B2" s="72">
        <v>43473</v>
      </c>
      <c r="C2" s="72">
        <v>43469</v>
      </c>
      <c r="D2" s="72">
        <v>43467</v>
      </c>
      <c r="E2" s="73">
        <v>1</v>
      </c>
      <c r="F2" s="73">
        <v>2</v>
      </c>
      <c r="G2" s="73">
        <v>3</v>
      </c>
      <c r="H2" s="73">
        <v>4</v>
      </c>
      <c r="I2" s="73">
        <v>5</v>
      </c>
      <c r="J2" s="73">
        <v>6</v>
      </c>
      <c r="K2" s="73">
        <v>7</v>
      </c>
      <c r="L2" s="73">
        <v>8</v>
      </c>
      <c r="M2" s="73">
        <v>9</v>
      </c>
      <c r="N2" s="73">
        <v>10</v>
      </c>
      <c r="O2" s="73">
        <v>11</v>
      </c>
      <c r="P2" s="73">
        <v>12</v>
      </c>
      <c r="Q2" s="73">
        <v>13</v>
      </c>
      <c r="R2" s="73">
        <v>14</v>
      </c>
      <c r="S2" s="73">
        <v>15</v>
      </c>
      <c r="T2" s="73">
        <v>16</v>
      </c>
      <c r="U2" s="73">
        <v>17</v>
      </c>
      <c r="V2" s="73">
        <v>18</v>
      </c>
      <c r="W2" s="73">
        <v>19</v>
      </c>
      <c r="X2" s="73">
        <v>20</v>
      </c>
      <c r="Y2" s="73">
        <v>21</v>
      </c>
      <c r="Z2" s="73">
        <v>22</v>
      </c>
      <c r="AA2" s="73">
        <v>23</v>
      </c>
    </row>
    <row r="3" spans="1:27" ht="15.75" customHeight="1">
      <c r="A3" s="119">
        <v>1</v>
      </c>
      <c r="B3" s="74" t="s">
        <v>49</v>
      </c>
      <c r="C3" s="76" t="s">
        <v>50</v>
      </c>
      <c r="D3" s="77" t="s">
        <v>51</v>
      </c>
      <c r="E3" s="78" t="s">
        <v>11</v>
      </c>
      <c r="F3" s="78" t="s">
        <v>11</v>
      </c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</row>
    <row r="4" spans="1:27" ht="15.75" customHeight="1">
      <c r="A4" s="119">
        <v>2</v>
      </c>
      <c r="B4" s="74" t="s">
        <v>49</v>
      </c>
      <c r="C4" s="74" t="s">
        <v>49</v>
      </c>
      <c r="D4" s="76" t="s">
        <v>50</v>
      </c>
      <c r="E4" s="77" t="s">
        <v>51</v>
      </c>
      <c r="F4" s="78" t="s">
        <v>11</v>
      </c>
      <c r="G4" s="78" t="s">
        <v>11</v>
      </c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</row>
    <row r="5" spans="1:27" ht="15.75" customHeight="1">
      <c r="A5" s="119">
        <v>3</v>
      </c>
      <c r="B5" s="74" t="s">
        <v>49</v>
      </c>
      <c r="C5" s="74" t="s">
        <v>49</v>
      </c>
      <c r="D5" s="76" t="s">
        <v>50</v>
      </c>
      <c r="E5" s="77" t="s">
        <v>51</v>
      </c>
      <c r="F5" s="77" t="s">
        <v>51</v>
      </c>
      <c r="G5" s="78" t="s">
        <v>11</v>
      </c>
      <c r="H5" s="78" t="s">
        <v>11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</row>
    <row r="6" spans="1:27" ht="15.75" customHeight="1">
      <c r="A6" s="119">
        <v>4</v>
      </c>
      <c r="B6" s="79"/>
      <c r="C6" s="74" t="s">
        <v>49</v>
      </c>
      <c r="D6" s="74" t="s">
        <v>49</v>
      </c>
      <c r="E6" s="76" t="s">
        <v>50</v>
      </c>
      <c r="F6" s="77" t="s">
        <v>51</v>
      </c>
      <c r="G6" s="77" t="s">
        <v>51</v>
      </c>
      <c r="H6" s="78" t="s">
        <v>11</v>
      </c>
      <c r="I6" s="78" t="s">
        <v>11</v>
      </c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</row>
    <row r="7" spans="1:27" ht="15.75" customHeight="1">
      <c r="A7" s="120">
        <v>5</v>
      </c>
      <c r="B7" s="87"/>
      <c r="C7" s="87"/>
      <c r="D7" s="82" t="s">
        <v>49</v>
      </c>
      <c r="E7" s="82" t="s">
        <v>49</v>
      </c>
      <c r="F7" s="84" t="s">
        <v>50</v>
      </c>
      <c r="G7" s="85" t="s">
        <v>51</v>
      </c>
      <c r="H7" s="85" t="s">
        <v>51</v>
      </c>
      <c r="I7" s="87"/>
      <c r="J7" s="87"/>
      <c r="K7" s="86" t="s">
        <v>11</v>
      </c>
      <c r="L7" s="86" t="s">
        <v>11</v>
      </c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</row>
    <row r="8" spans="1:27" ht="15.75" customHeight="1">
      <c r="A8" s="119">
        <v>6</v>
      </c>
      <c r="B8" s="79"/>
      <c r="C8" s="79"/>
      <c r="D8" s="74" t="s">
        <v>49</v>
      </c>
      <c r="E8" s="74" t="s">
        <v>49</v>
      </c>
      <c r="F8" s="76" t="s">
        <v>50</v>
      </c>
      <c r="G8" s="77" t="s">
        <v>51</v>
      </c>
      <c r="H8" s="77" t="s">
        <v>51</v>
      </c>
      <c r="I8" s="79"/>
      <c r="J8" s="79"/>
      <c r="K8" s="79"/>
      <c r="L8" s="78" t="s">
        <v>11</v>
      </c>
      <c r="M8" s="78" t="s">
        <v>11</v>
      </c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</row>
    <row r="9" spans="1:27" ht="15.75" customHeight="1">
      <c r="A9" s="119">
        <v>7</v>
      </c>
      <c r="B9" s="79"/>
      <c r="C9" s="79"/>
      <c r="D9" s="74" t="s">
        <v>49</v>
      </c>
      <c r="E9" s="74" t="s">
        <v>49</v>
      </c>
      <c r="F9" s="75" t="s">
        <v>50</v>
      </c>
      <c r="G9" s="76" t="s">
        <v>50</v>
      </c>
      <c r="H9" s="77" t="s">
        <v>51</v>
      </c>
      <c r="I9" s="77" t="s">
        <v>51</v>
      </c>
      <c r="J9" s="79"/>
      <c r="K9" s="79"/>
      <c r="L9" s="79"/>
      <c r="M9" s="78" t="s">
        <v>11</v>
      </c>
      <c r="N9" s="78" t="s">
        <v>11</v>
      </c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</row>
    <row r="10" spans="1:27" ht="15.75" customHeight="1">
      <c r="A10" s="119">
        <v>8</v>
      </c>
      <c r="B10" s="79"/>
      <c r="C10" s="79"/>
      <c r="D10" s="79"/>
      <c r="E10" s="74" t="s">
        <v>49</v>
      </c>
      <c r="F10" s="74" t="s">
        <v>49</v>
      </c>
      <c r="G10" s="76" t="s">
        <v>50</v>
      </c>
      <c r="H10" s="77" t="s">
        <v>51</v>
      </c>
      <c r="I10" s="77" t="s">
        <v>51</v>
      </c>
      <c r="J10" s="79"/>
      <c r="K10" s="79"/>
      <c r="L10" s="79"/>
      <c r="M10" s="79"/>
      <c r="N10" s="78" t="s">
        <v>11</v>
      </c>
      <c r="O10" s="78" t="s">
        <v>11</v>
      </c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</row>
    <row r="11" spans="1:27" ht="15.75" customHeight="1">
      <c r="A11" s="119">
        <v>9</v>
      </c>
      <c r="B11" s="79"/>
      <c r="C11" s="79"/>
      <c r="D11" s="79"/>
      <c r="E11" s="74" t="s">
        <v>49</v>
      </c>
      <c r="F11" s="74" t="s">
        <v>49</v>
      </c>
      <c r="G11" s="75" t="s">
        <v>50</v>
      </c>
      <c r="H11" s="76" t="s">
        <v>50</v>
      </c>
      <c r="I11" s="77" t="s">
        <v>51</v>
      </c>
      <c r="J11" s="77" t="s">
        <v>51</v>
      </c>
      <c r="K11" s="79"/>
      <c r="L11" s="79"/>
      <c r="M11" s="79"/>
      <c r="N11" s="79"/>
      <c r="O11" s="78" t="s">
        <v>11</v>
      </c>
      <c r="P11" s="78" t="s">
        <v>11</v>
      </c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</row>
    <row r="12" spans="1:27" ht="15.75" customHeight="1">
      <c r="A12" s="120">
        <v>10</v>
      </c>
      <c r="B12" s="87"/>
      <c r="C12" s="87"/>
      <c r="D12" s="87"/>
      <c r="E12" s="82" t="s">
        <v>49</v>
      </c>
      <c r="F12" s="82" t="s">
        <v>49</v>
      </c>
      <c r="G12" s="83" t="s">
        <v>50</v>
      </c>
      <c r="H12" s="84" t="s">
        <v>50</v>
      </c>
      <c r="I12" s="85" t="s">
        <v>51</v>
      </c>
      <c r="J12" s="85" t="s">
        <v>51</v>
      </c>
      <c r="K12" s="85" t="s">
        <v>51</v>
      </c>
      <c r="L12" s="87"/>
      <c r="M12" s="87"/>
      <c r="N12" s="87"/>
      <c r="O12" s="87"/>
      <c r="P12" s="86" t="s">
        <v>11</v>
      </c>
      <c r="Q12" s="86" t="s">
        <v>11</v>
      </c>
      <c r="R12" s="87"/>
      <c r="S12" s="87"/>
      <c r="T12" s="87"/>
      <c r="U12" s="87"/>
      <c r="V12" s="87"/>
      <c r="W12" s="87"/>
      <c r="X12" s="87"/>
      <c r="Y12" s="87"/>
      <c r="Z12" s="87"/>
      <c r="AA12" s="87"/>
    </row>
    <row r="13" spans="1:27" ht="15.75" customHeight="1">
      <c r="A13" s="119">
        <v>11</v>
      </c>
      <c r="B13" s="79"/>
      <c r="C13" s="79"/>
      <c r="D13" s="79"/>
      <c r="E13" s="79"/>
      <c r="F13" s="74" t="s">
        <v>49</v>
      </c>
      <c r="G13" s="74" t="s">
        <v>49</v>
      </c>
      <c r="H13" s="76" t="s">
        <v>50</v>
      </c>
      <c r="I13" s="77" t="s">
        <v>51</v>
      </c>
      <c r="J13" s="77" t="s">
        <v>51</v>
      </c>
      <c r="K13" s="77" t="s">
        <v>51</v>
      </c>
      <c r="L13" s="77" t="s">
        <v>51</v>
      </c>
      <c r="M13" s="79"/>
      <c r="N13" s="79"/>
      <c r="O13" s="79"/>
      <c r="P13" s="79"/>
      <c r="Q13" s="78" t="s">
        <v>11</v>
      </c>
      <c r="R13" s="78" t="s">
        <v>11</v>
      </c>
      <c r="S13" s="79"/>
      <c r="T13" s="79"/>
      <c r="U13" s="79"/>
      <c r="V13" s="79"/>
      <c r="W13" s="79"/>
      <c r="X13" s="79"/>
      <c r="Y13" s="79"/>
      <c r="Z13" s="79"/>
      <c r="AA13" s="79"/>
    </row>
    <row r="14" spans="1:27" ht="15.75" customHeight="1">
      <c r="A14" s="119">
        <v>12</v>
      </c>
      <c r="B14" s="79"/>
      <c r="C14" s="79"/>
      <c r="D14" s="79"/>
      <c r="E14" s="79"/>
      <c r="F14" s="74" t="s">
        <v>49</v>
      </c>
      <c r="G14" s="74" t="s">
        <v>49</v>
      </c>
      <c r="H14" s="75" t="s">
        <v>50</v>
      </c>
      <c r="I14" s="76" t="s">
        <v>50</v>
      </c>
      <c r="J14" s="77" t="s">
        <v>51</v>
      </c>
      <c r="K14" s="77" t="s">
        <v>51</v>
      </c>
      <c r="L14" s="77" t="s">
        <v>51</v>
      </c>
      <c r="M14" s="77" t="s">
        <v>51</v>
      </c>
      <c r="N14" s="79"/>
      <c r="O14" s="79"/>
      <c r="P14" s="79"/>
      <c r="Q14" s="79"/>
      <c r="R14" s="79"/>
      <c r="S14" s="78" t="s">
        <v>11</v>
      </c>
      <c r="T14" s="78" t="s">
        <v>11</v>
      </c>
      <c r="U14" s="79"/>
      <c r="V14" s="79"/>
      <c r="W14" s="79"/>
      <c r="X14" s="79"/>
      <c r="Y14" s="79"/>
      <c r="Z14" s="79"/>
      <c r="AA14" s="79"/>
    </row>
    <row r="15" spans="1:27" ht="15.75" customHeight="1">
      <c r="A15" s="119">
        <v>13</v>
      </c>
      <c r="B15" s="79"/>
      <c r="C15" s="79"/>
      <c r="D15" s="79"/>
      <c r="E15" s="79"/>
      <c r="F15" s="74" t="s">
        <v>49</v>
      </c>
      <c r="G15" s="74" t="s">
        <v>49</v>
      </c>
      <c r="H15" s="74" t="s">
        <v>49</v>
      </c>
      <c r="I15" s="75" t="s">
        <v>50</v>
      </c>
      <c r="J15" s="76" t="s">
        <v>50</v>
      </c>
      <c r="K15" s="77" t="s">
        <v>51</v>
      </c>
      <c r="L15" s="77" t="s">
        <v>51</v>
      </c>
      <c r="M15" s="77" t="s">
        <v>51</v>
      </c>
      <c r="N15" s="77" t="s">
        <v>51</v>
      </c>
      <c r="O15" s="79"/>
      <c r="P15" s="79"/>
      <c r="Q15" s="79"/>
      <c r="R15" s="79"/>
      <c r="S15" s="79"/>
      <c r="T15" s="78" t="s">
        <v>11</v>
      </c>
      <c r="U15" s="78" t="s">
        <v>11</v>
      </c>
      <c r="V15" s="79"/>
      <c r="W15" s="79"/>
      <c r="X15" s="79"/>
      <c r="Y15" s="79"/>
      <c r="Z15" s="79"/>
      <c r="AA15" s="79"/>
    </row>
    <row r="16" spans="1:27" ht="15.75" customHeight="1">
      <c r="A16" s="119">
        <v>14</v>
      </c>
      <c r="B16" s="79"/>
      <c r="C16" s="79"/>
      <c r="D16" s="79"/>
      <c r="E16" s="79"/>
      <c r="F16" s="74" t="s">
        <v>49</v>
      </c>
      <c r="G16" s="74" t="s">
        <v>49</v>
      </c>
      <c r="H16" s="74" t="s">
        <v>49</v>
      </c>
      <c r="I16" s="75" t="s">
        <v>50</v>
      </c>
      <c r="J16" s="76" t="s">
        <v>50</v>
      </c>
      <c r="K16" s="77" t="s">
        <v>51</v>
      </c>
      <c r="L16" s="77" t="s">
        <v>51</v>
      </c>
      <c r="M16" s="77" t="s">
        <v>51</v>
      </c>
      <c r="N16" s="77" t="s">
        <v>51</v>
      </c>
      <c r="O16" s="79"/>
      <c r="P16" s="79"/>
      <c r="Q16" s="79"/>
      <c r="R16" s="79"/>
      <c r="S16" s="79"/>
      <c r="T16" s="79"/>
      <c r="U16" s="78" t="s">
        <v>11</v>
      </c>
      <c r="V16" s="78" t="s">
        <v>11</v>
      </c>
      <c r="W16" s="79"/>
      <c r="X16" s="79"/>
      <c r="Y16" s="79"/>
      <c r="Z16" s="79"/>
      <c r="AA16" s="79"/>
    </row>
    <row r="17" spans="1:27" ht="15.75" customHeight="1">
      <c r="A17" s="119">
        <v>15</v>
      </c>
      <c r="B17" s="79"/>
      <c r="C17" s="79"/>
      <c r="D17" s="79"/>
      <c r="E17" s="79"/>
      <c r="F17" s="79"/>
      <c r="G17" s="74" t="s">
        <v>49</v>
      </c>
      <c r="H17" s="74" t="s">
        <v>49</v>
      </c>
      <c r="I17" s="75" t="s">
        <v>50</v>
      </c>
      <c r="J17" s="75" t="s">
        <v>50</v>
      </c>
      <c r="K17" s="76" t="s">
        <v>50</v>
      </c>
      <c r="L17" s="77" t="s">
        <v>51</v>
      </c>
      <c r="M17" s="77" t="s">
        <v>51</v>
      </c>
      <c r="N17" s="77" t="s">
        <v>51</v>
      </c>
      <c r="O17" s="77" t="s">
        <v>51</v>
      </c>
      <c r="P17" s="79"/>
      <c r="Q17" s="79"/>
      <c r="R17" s="79"/>
      <c r="S17" s="79"/>
      <c r="T17" s="79"/>
      <c r="U17" s="79"/>
      <c r="V17" s="78" t="s">
        <v>11</v>
      </c>
      <c r="W17" s="78" t="s">
        <v>11</v>
      </c>
      <c r="X17" s="79"/>
      <c r="Y17" s="79"/>
      <c r="Z17" s="79"/>
      <c r="AA17" s="79"/>
    </row>
    <row r="18" spans="1:27" ht="15.75" customHeight="1">
      <c r="A18" s="120">
        <v>16</v>
      </c>
      <c r="B18" s="87"/>
      <c r="C18" s="87"/>
      <c r="D18" s="87"/>
      <c r="E18" s="87"/>
      <c r="F18" s="87"/>
      <c r="G18" s="82" t="s">
        <v>49</v>
      </c>
      <c r="H18" s="82" t="s">
        <v>49</v>
      </c>
      <c r="I18" s="83" t="s">
        <v>50</v>
      </c>
      <c r="J18" s="83" t="s">
        <v>50</v>
      </c>
      <c r="K18" s="84" t="s">
        <v>50</v>
      </c>
      <c r="L18" s="85" t="s">
        <v>51</v>
      </c>
      <c r="M18" s="85" t="s">
        <v>51</v>
      </c>
      <c r="N18" s="85" t="s">
        <v>51</v>
      </c>
      <c r="O18" s="85" t="s">
        <v>51</v>
      </c>
      <c r="P18" s="87"/>
      <c r="Q18" s="87"/>
      <c r="R18" s="87"/>
      <c r="S18" s="87"/>
      <c r="T18" s="87"/>
      <c r="U18" s="87"/>
      <c r="V18" s="87"/>
      <c r="W18" s="86" t="s">
        <v>11</v>
      </c>
      <c r="X18" s="86" t="s">
        <v>11</v>
      </c>
      <c r="Y18" s="87"/>
      <c r="Z18" s="87"/>
      <c r="AA18" s="87"/>
    </row>
    <row r="19" spans="1:27" ht="15.75" customHeight="1">
      <c r="A19" s="119">
        <v>17</v>
      </c>
      <c r="B19" s="79"/>
      <c r="C19" s="79"/>
      <c r="D19" s="79"/>
      <c r="E19" s="79"/>
      <c r="F19" s="79"/>
      <c r="G19" s="74" t="s">
        <v>49</v>
      </c>
      <c r="H19" s="74" t="s">
        <v>49</v>
      </c>
      <c r="I19" s="74" t="s">
        <v>49</v>
      </c>
      <c r="J19" s="75" t="s">
        <v>50</v>
      </c>
      <c r="K19" s="75" t="s">
        <v>50</v>
      </c>
      <c r="L19" s="76" t="s">
        <v>50</v>
      </c>
      <c r="M19" s="77" t="s">
        <v>51</v>
      </c>
      <c r="N19" s="77" t="s">
        <v>51</v>
      </c>
      <c r="O19" s="77" t="s">
        <v>51</v>
      </c>
      <c r="P19" s="77" t="s">
        <v>51</v>
      </c>
      <c r="Q19" s="77" t="s">
        <v>51</v>
      </c>
      <c r="R19" s="79"/>
      <c r="S19" s="79"/>
      <c r="T19" s="79"/>
      <c r="U19" s="79"/>
      <c r="V19" s="79"/>
      <c r="W19" s="79"/>
      <c r="X19" s="78" t="s">
        <v>11</v>
      </c>
      <c r="Y19" s="78" t="s">
        <v>11</v>
      </c>
      <c r="Z19" s="79"/>
      <c r="AA19" s="79"/>
    </row>
    <row r="20" spans="1:27" ht="15.75" customHeight="1">
      <c r="A20" s="119">
        <v>18</v>
      </c>
      <c r="B20" s="79"/>
      <c r="C20" s="79"/>
      <c r="D20" s="79"/>
      <c r="E20" s="79"/>
      <c r="F20" s="79"/>
      <c r="G20" s="74" t="s">
        <v>49</v>
      </c>
      <c r="H20" s="74" t="s">
        <v>49</v>
      </c>
      <c r="I20" s="74" t="s">
        <v>49</v>
      </c>
      <c r="J20" s="75" t="s">
        <v>50</v>
      </c>
      <c r="K20" s="75" t="s">
        <v>50</v>
      </c>
      <c r="L20" s="76" t="s">
        <v>50</v>
      </c>
      <c r="M20" s="77" t="s">
        <v>51</v>
      </c>
      <c r="N20" s="77" t="s">
        <v>51</v>
      </c>
      <c r="O20" s="77" t="s">
        <v>51</v>
      </c>
      <c r="P20" s="77" t="s">
        <v>51</v>
      </c>
      <c r="Q20" s="77" t="s">
        <v>51</v>
      </c>
      <c r="R20" s="79"/>
      <c r="S20" s="79"/>
      <c r="T20" s="79"/>
      <c r="U20" s="79"/>
      <c r="V20" s="79"/>
      <c r="W20" s="79"/>
      <c r="X20" s="78" t="s">
        <v>11</v>
      </c>
      <c r="Y20" s="78" t="s">
        <v>11</v>
      </c>
      <c r="Z20" s="79"/>
      <c r="AA20" s="79"/>
    </row>
    <row r="21" spans="1:27" ht="15.75" customHeight="1">
      <c r="A21" s="119">
        <v>19</v>
      </c>
      <c r="B21" s="79"/>
      <c r="C21" s="79"/>
      <c r="D21" s="79"/>
      <c r="E21" s="79"/>
      <c r="F21" s="79"/>
      <c r="G21" s="79"/>
      <c r="H21" s="74" t="s">
        <v>49</v>
      </c>
      <c r="I21" s="74" t="s">
        <v>49</v>
      </c>
      <c r="J21" s="74" t="s">
        <v>49</v>
      </c>
      <c r="K21" s="75" t="s">
        <v>50</v>
      </c>
      <c r="L21" s="75" t="s">
        <v>50</v>
      </c>
      <c r="M21" s="76" t="s">
        <v>50</v>
      </c>
      <c r="N21" s="77" t="s">
        <v>51</v>
      </c>
      <c r="O21" s="77" t="s">
        <v>51</v>
      </c>
      <c r="P21" s="77" t="s">
        <v>51</v>
      </c>
      <c r="Q21" s="77" t="s">
        <v>51</v>
      </c>
      <c r="R21" s="77" t="s">
        <v>51</v>
      </c>
      <c r="S21" s="79"/>
      <c r="T21" s="79"/>
      <c r="U21" s="79"/>
      <c r="V21" s="79"/>
      <c r="W21" s="79"/>
      <c r="X21" s="79"/>
      <c r="Y21" s="78" t="s">
        <v>11</v>
      </c>
      <c r="Z21" s="78" t="s">
        <v>11</v>
      </c>
      <c r="AA21" s="79"/>
    </row>
    <row r="22" spans="1:27" ht="15.75" customHeight="1">
      <c r="A22" s="119">
        <v>20</v>
      </c>
      <c r="B22" s="79"/>
      <c r="C22" s="79"/>
      <c r="D22" s="79"/>
      <c r="E22" s="79"/>
      <c r="F22" s="79"/>
      <c r="G22" s="79"/>
      <c r="H22" s="74" t="s">
        <v>49</v>
      </c>
      <c r="I22" s="74" t="s">
        <v>49</v>
      </c>
      <c r="J22" s="74" t="s">
        <v>49</v>
      </c>
      <c r="K22" s="75" t="s">
        <v>50</v>
      </c>
      <c r="L22" s="75" t="s">
        <v>50</v>
      </c>
      <c r="M22" s="75" t="s">
        <v>50</v>
      </c>
      <c r="N22" s="76" t="s">
        <v>50</v>
      </c>
      <c r="O22" s="77" t="s">
        <v>51</v>
      </c>
      <c r="P22" s="77" t="s">
        <v>51</v>
      </c>
      <c r="Q22" s="77" t="s">
        <v>51</v>
      </c>
      <c r="R22" s="77" t="s">
        <v>51</v>
      </c>
      <c r="S22" s="77" t="s">
        <v>51</v>
      </c>
      <c r="T22" s="79"/>
      <c r="U22" s="79"/>
      <c r="V22" s="79"/>
      <c r="W22" s="79"/>
      <c r="X22" s="79"/>
      <c r="Y22" s="79"/>
      <c r="Z22" s="78" t="s">
        <v>11</v>
      </c>
      <c r="AA22" s="78" t="s">
        <v>11</v>
      </c>
    </row>
    <row r="23" spans="1:27" ht="15.75" customHeight="1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</row>
    <row r="24" spans="1:27" ht="15.75" customHeight="1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</row>
    <row r="25" spans="1:27" ht="15.75" customHeight="1">
      <c r="A25" s="88"/>
      <c r="B25" s="71" t="s">
        <v>60</v>
      </c>
      <c r="C25" s="71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</row>
    <row r="26" spans="1:27" ht="15.75" customHeight="1">
      <c r="A26" s="89" t="s">
        <v>49</v>
      </c>
      <c r="B26" s="88" t="s">
        <v>61</v>
      </c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</row>
    <row r="27" spans="1:27" ht="15.75" customHeight="1">
      <c r="A27" s="90" t="s">
        <v>50</v>
      </c>
      <c r="B27" s="88" t="s">
        <v>126</v>
      </c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</row>
    <row r="28" spans="1:27" ht="15.75" customHeight="1">
      <c r="A28" s="91" t="s">
        <v>51</v>
      </c>
      <c r="B28" s="88" t="s">
        <v>63</v>
      </c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</row>
    <row r="29" spans="1:27" ht="15.75" customHeight="1">
      <c r="A29" s="92" t="s">
        <v>11</v>
      </c>
      <c r="B29" s="88" t="s">
        <v>64</v>
      </c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</row>
    <row r="30" spans="1:27" ht="15.75" customHeight="1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</row>
    <row r="31" spans="1:27" ht="15.75" customHeight="1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</row>
    <row r="32" spans="1:27" ht="15.75" customHeight="1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</row>
    <row r="33" spans="1:27" ht="15.75" customHeight="1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</row>
    <row r="34" spans="1:27" ht="15.75" customHeight="1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</row>
    <row r="35" spans="1:27" ht="15.75" customHeight="1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</row>
    <row r="36" spans="1:27" ht="15.75" customHeight="1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</row>
    <row r="37" spans="1:27" ht="15.75" customHeight="1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</row>
    <row r="38" spans="1:27" ht="15.75" customHeight="1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</row>
    <row r="39" spans="1:27" ht="15.75" customHeight="1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</row>
    <row r="40" spans="1:27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</row>
    <row r="41" spans="1:27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</row>
    <row r="42" spans="1:27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</row>
    <row r="43" spans="1:27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</row>
    <row r="44" spans="1:27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</row>
    <row r="45" spans="1:27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</row>
    <row r="46" spans="1:27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</row>
    <row r="47" spans="1:27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</row>
    <row r="48" spans="1:27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</row>
    <row r="49" spans="1:27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</row>
    <row r="50" spans="1:27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</row>
    <row r="51" spans="1:27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</row>
    <row r="52" spans="1:27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</row>
    <row r="53" spans="1:27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</row>
    <row r="54" spans="1:27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</row>
    <row r="55" spans="1:27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</row>
    <row r="56" spans="1:27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</row>
    <row r="57" spans="1:27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</row>
    <row r="58" spans="1:27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</row>
    <row r="59" spans="1:27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</row>
    <row r="60" spans="1:27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</row>
    <row r="61" spans="1:27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</row>
    <row r="62" spans="1:27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</row>
    <row r="63" spans="1:27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</row>
    <row r="64" spans="1:27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</row>
    <row r="65" spans="1:27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</row>
    <row r="66" spans="1:27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</row>
    <row r="67" spans="1:27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</row>
    <row r="68" spans="1:27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</row>
    <row r="69" spans="1:27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</row>
    <row r="70" spans="1:27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</row>
    <row r="71" spans="1:27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</row>
    <row r="72" spans="1:27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</row>
    <row r="73" spans="1:27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</row>
    <row r="74" spans="1:27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</row>
    <row r="75" spans="1:27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</row>
    <row r="76" spans="1:27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</row>
    <row r="77" spans="1:27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</row>
    <row r="78" spans="1:27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</row>
    <row r="79" spans="1:27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</row>
    <row r="80" spans="1:27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</row>
    <row r="81" spans="1:27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</row>
    <row r="82" spans="1:27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</row>
    <row r="83" spans="1:27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</row>
    <row r="84" spans="1:27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</row>
    <row r="85" spans="1:27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</row>
    <row r="86" spans="1:27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</row>
    <row r="87" spans="1:27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</row>
    <row r="88" spans="1:27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</row>
    <row r="89" spans="1:27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</row>
    <row r="90" spans="1:27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</row>
    <row r="91" spans="1:27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</row>
    <row r="92" spans="1:27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</row>
    <row r="93" spans="1:27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</row>
    <row r="94" spans="1:27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</row>
    <row r="95" spans="1:27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</row>
    <row r="96" spans="1:27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</row>
    <row r="97" spans="1:27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</row>
    <row r="98" spans="1:27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</row>
    <row r="99" spans="1:27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</row>
    <row r="100" spans="1:27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</row>
    <row r="101" spans="1:27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</row>
    <row r="102" spans="1:27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</row>
    <row r="103" spans="1:27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</row>
    <row r="104" spans="1:27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</row>
    <row r="105" spans="1:27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</row>
    <row r="106" spans="1:27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</row>
    <row r="107" spans="1:27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</row>
    <row r="108" spans="1:27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</row>
    <row r="109" spans="1:27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</row>
    <row r="110" spans="1:27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</row>
    <row r="111" spans="1:27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</row>
    <row r="112" spans="1:27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</row>
    <row r="113" spans="1:27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</row>
    <row r="114" spans="1:27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</row>
    <row r="115" spans="1:27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</row>
    <row r="116" spans="1:27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</row>
    <row r="117" spans="1:27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</row>
    <row r="118" spans="1:27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</row>
    <row r="119" spans="1:27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</row>
    <row r="120" spans="1:27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</row>
    <row r="121" spans="1:27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</row>
    <row r="122" spans="1:27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</row>
    <row r="123" spans="1:27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</row>
    <row r="124" spans="1:27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</row>
    <row r="125" spans="1:27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</row>
    <row r="126" spans="1:27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</row>
    <row r="127" spans="1:27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</row>
    <row r="128" spans="1:27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</row>
    <row r="129" spans="1:27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</row>
    <row r="130" spans="1:27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</row>
    <row r="131" spans="1:27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</row>
    <row r="132" spans="1:27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</row>
    <row r="133" spans="1:27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</row>
    <row r="134" spans="1:27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</row>
    <row r="135" spans="1:27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</row>
    <row r="136" spans="1:27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</row>
    <row r="137" spans="1:27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</row>
    <row r="138" spans="1:27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</row>
    <row r="139" spans="1:27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</row>
    <row r="140" spans="1:27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</row>
    <row r="141" spans="1:27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</row>
    <row r="142" spans="1:27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</row>
    <row r="143" spans="1:27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</row>
    <row r="144" spans="1:27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</row>
    <row r="145" spans="1:27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</row>
    <row r="146" spans="1:27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</row>
    <row r="147" spans="1:27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</row>
    <row r="148" spans="1:27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</row>
    <row r="149" spans="1:27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</row>
    <row r="150" spans="1:27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</row>
    <row r="151" spans="1:27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</row>
    <row r="152" spans="1:27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</row>
    <row r="153" spans="1:27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</row>
    <row r="154" spans="1:27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</row>
    <row r="155" spans="1:27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</row>
    <row r="156" spans="1:27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</row>
    <row r="157" spans="1:27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</row>
    <row r="158" spans="1:27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</row>
    <row r="159" spans="1:27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</row>
    <row r="160" spans="1:27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</row>
    <row r="161" spans="1:27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</row>
    <row r="162" spans="1:27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</row>
    <row r="163" spans="1:27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</row>
    <row r="164" spans="1:27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</row>
    <row r="165" spans="1:27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</row>
    <row r="166" spans="1:27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</row>
    <row r="167" spans="1:27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</row>
    <row r="168" spans="1:27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</row>
    <row r="169" spans="1:27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</row>
    <row r="170" spans="1:27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</row>
    <row r="171" spans="1:27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</row>
    <row r="172" spans="1:27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</row>
    <row r="173" spans="1:27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</row>
    <row r="174" spans="1:27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</row>
    <row r="175" spans="1:27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</row>
    <row r="176" spans="1:27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</row>
    <row r="177" spans="1:27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</row>
    <row r="178" spans="1:27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</row>
    <row r="179" spans="1:27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</row>
    <row r="180" spans="1:27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</row>
    <row r="181" spans="1:27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</row>
    <row r="182" spans="1:27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</row>
    <row r="183" spans="1:27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</row>
    <row r="184" spans="1:27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</row>
    <row r="185" spans="1:27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</row>
    <row r="186" spans="1:27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</row>
    <row r="187" spans="1:27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</row>
    <row r="188" spans="1:27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</row>
    <row r="189" spans="1:27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</row>
    <row r="190" spans="1:27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</row>
    <row r="191" spans="1:27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</row>
    <row r="192" spans="1:27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</row>
    <row r="193" spans="1:27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</row>
    <row r="194" spans="1:27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</row>
    <row r="195" spans="1:27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</row>
    <row r="196" spans="1:27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</row>
    <row r="197" spans="1:27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</row>
    <row r="198" spans="1:27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</row>
    <row r="199" spans="1:27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</row>
    <row r="200" spans="1:27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</row>
    <row r="201" spans="1:27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</row>
    <row r="202" spans="1:27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</row>
    <row r="203" spans="1:27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</row>
    <row r="204" spans="1:27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</row>
    <row r="205" spans="1:27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</row>
    <row r="206" spans="1:27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</row>
    <row r="207" spans="1:27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</row>
    <row r="208" spans="1:27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</row>
    <row r="209" spans="1:27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</row>
    <row r="210" spans="1:27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</row>
    <row r="211" spans="1:27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</row>
    <row r="212" spans="1:27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</row>
    <row r="213" spans="1:27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</row>
    <row r="214" spans="1:27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</row>
    <row r="215" spans="1:27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</row>
    <row r="216" spans="1:27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</row>
    <row r="217" spans="1:27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</row>
    <row r="218" spans="1:27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</row>
    <row r="219" spans="1:27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</row>
    <row r="220" spans="1:27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</row>
    <row r="221" spans="1:27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</row>
    <row r="222" spans="1:27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</row>
    <row r="223" spans="1:27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</row>
    <row r="224" spans="1:27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</row>
    <row r="225" spans="1:27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</row>
    <row r="226" spans="1:27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</row>
    <row r="227" spans="1:27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</row>
    <row r="228" spans="1:27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</row>
    <row r="229" spans="1:27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</row>
    <row r="230" spans="1:27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</row>
    <row r="231" spans="1:27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</row>
    <row r="232" spans="1:27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</row>
    <row r="233" spans="1:27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</row>
    <row r="234" spans="1:27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</row>
    <row r="235" spans="1:27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</row>
    <row r="236" spans="1:27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</row>
    <row r="237" spans="1:27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</row>
    <row r="238" spans="1:27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</row>
    <row r="239" spans="1:27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</row>
    <row r="240" spans="1:27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</row>
    <row r="241" spans="1:27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</row>
    <row r="242" spans="1:27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</row>
    <row r="243" spans="1:27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</row>
    <row r="244" spans="1:27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</row>
    <row r="245" spans="1:27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</row>
    <row r="246" spans="1:27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</row>
    <row r="247" spans="1:27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</row>
    <row r="248" spans="1:27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</row>
    <row r="249" spans="1:27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</row>
    <row r="250" spans="1:27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</row>
    <row r="251" spans="1:27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</row>
    <row r="252" spans="1:27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</row>
    <row r="253" spans="1:27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</row>
    <row r="254" spans="1:27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</row>
    <row r="255" spans="1:27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</row>
    <row r="256" spans="1:27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</row>
    <row r="257" spans="1:27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</row>
    <row r="258" spans="1:27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</row>
    <row r="259" spans="1:27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</row>
    <row r="260" spans="1:27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</row>
    <row r="261" spans="1:27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</row>
    <row r="262" spans="1:27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</row>
    <row r="263" spans="1:27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</row>
    <row r="264" spans="1:27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</row>
    <row r="265" spans="1:27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</row>
    <row r="266" spans="1:27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</row>
    <row r="267" spans="1:27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</row>
    <row r="268" spans="1:27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</row>
    <row r="269" spans="1:27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</row>
    <row r="270" spans="1:27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</row>
    <row r="271" spans="1:27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</row>
    <row r="272" spans="1:27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</row>
    <row r="273" spans="1:27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</row>
    <row r="274" spans="1:27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</row>
    <row r="275" spans="1:27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</row>
    <row r="276" spans="1:27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</row>
    <row r="277" spans="1:27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</row>
    <row r="278" spans="1:27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</row>
    <row r="279" spans="1:27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</row>
    <row r="280" spans="1:27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</row>
    <row r="281" spans="1:27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</row>
    <row r="282" spans="1:27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</row>
    <row r="283" spans="1:27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</row>
    <row r="284" spans="1:27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</row>
    <row r="285" spans="1:27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</row>
    <row r="286" spans="1:27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</row>
    <row r="287" spans="1:27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</row>
    <row r="288" spans="1:27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</row>
    <row r="289" spans="1:27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</row>
    <row r="290" spans="1:27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</row>
    <row r="291" spans="1:27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</row>
    <row r="292" spans="1:27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</row>
    <row r="293" spans="1:27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</row>
    <row r="294" spans="1:27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</row>
    <row r="295" spans="1:27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</row>
    <row r="296" spans="1:27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</row>
    <row r="297" spans="1:27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</row>
    <row r="298" spans="1:27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</row>
    <row r="299" spans="1:27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</row>
    <row r="300" spans="1:27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</row>
    <row r="301" spans="1:27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</row>
    <row r="302" spans="1:27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</row>
    <row r="303" spans="1:27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</row>
    <row r="304" spans="1:27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</row>
    <row r="305" spans="1:27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</row>
    <row r="306" spans="1:27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</row>
    <row r="307" spans="1:27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</row>
    <row r="308" spans="1:27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</row>
    <row r="309" spans="1:27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</row>
    <row r="310" spans="1:27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</row>
    <row r="311" spans="1:27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</row>
    <row r="312" spans="1:27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</row>
    <row r="313" spans="1:27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</row>
    <row r="314" spans="1:27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</row>
    <row r="315" spans="1:27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</row>
    <row r="316" spans="1:27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</row>
    <row r="317" spans="1:27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</row>
    <row r="318" spans="1:27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</row>
    <row r="319" spans="1:27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</row>
    <row r="320" spans="1:27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</row>
    <row r="321" spans="1:27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</row>
    <row r="322" spans="1:27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</row>
    <row r="323" spans="1:27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</row>
    <row r="324" spans="1:27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</row>
    <row r="325" spans="1:27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</row>
    <row r="326" spans="1:27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</row>
    <row r="327" spans="1:27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</row>
    <row r="328" spans="1:27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</row>
    <row r="329" spans="1:27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</row>
    <row r="330" spans="1:27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</row>
    <row r="331" spans="1:27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</row>
    <row r="332" spans="1:27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</row>
    <row r="333" spans="1:27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</row>
    <row r="334" spans="1:27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</row>
    <row r="335" spans="1:27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</row>
    <row r="336" spans="1:27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</row>
    <row r="337" spans="1:27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</row>
    <row r="338" spans="1:27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</row>
    <row r="339" spans="1:27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</row>
    <row r="340" spans="1:27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</row>
    <row r="341" spans="1:27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</row>
    <row r="342" spans="1:27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</row>
    <row r="343" spans="1:27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</row>
    <row r="344" spans="1:27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</row>
    <row r="345" spans="1:27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</row>
    <row r="346" spans="1:27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</row>
    <row r="347" spans="1:27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</row>
    <row r="348" spans="1:27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</row>
    <row r="349" spans="1:27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</row>
    <row r="350" spans="1:27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</row>
    <row r="351" spans="1:27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</row>
    <row r="352" spans="1:27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</row>
    <row r="353" spans="1:27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</row>
    <row r="354" spans="1:27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</row>
    <row r="355" spans="1:27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</row>
    <row r="356" spans="1:27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</row>
    <row r="357" spans="1:27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</row>
    <row r="358" spans="1:27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</row>
    <row r="359" spans="1:27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</row>
    <row r="360" spans="1:27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</row>
    <row r="361" spans="1:27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</row>
    <row r="362" spans="1:27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</row>
    <row r="363" spans="1:27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</row>
    <row r="364" spans="1:27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</row>
    <row r="365" spans="1:27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</row>
    <row r="366" spans="1:27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</row>
    <row r="367" spans="1:27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</row>
    <row r="368" spans="1:27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</row>
    <row r="369" spans="1:27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</row>
    <row r="370" spans="1:27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</row>
    <row r="371" spans="1:27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</row>
    <row r="372" spans="1:27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</row>
    <row r="373" spans="1:27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</row>
    <row r="374" spans="1:27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</row>
    <row r="375" spans="1:27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</row>
    <row r="376" spans="1:27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</row>
    <row r="377" spans="1:27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</row>
    <row r="378" spans="1:27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</row>
    <row r="379" spans="1:27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</row>
    <row r="380" spans="1:27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</row>
    <row r="381" spans="1:27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</row>
    <row r="382" spans="1:27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</row>
    <row r="383" spans="1:27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</row>
    <row r="384" spans="1:27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</row>
    <row r="385" spans="1:27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</row>
    <row r="386" spans="1:27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</row>
    <row r="387" spans="1:27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</row>
    <row r="388" spans="1:27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</row>
    <row r="389" spans="1:27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</row>
    <row r="390" spans="1:27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</row>
    <row r="391" spans="1:27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</row>
    <row r="392" spans="1:27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</row>
    <row r="393" spans="1:27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</row>
    <row r="394" spans="1:27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</row>
    <row r="395" spans="1:27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</row>
    <row r="396" spans="1:27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</row>
    <row r="397" spans="1:27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</row>
    <row r="398" spans="1:27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</row>
    <row r="399" spans="1:27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</row>
    <row r="400" spans="1:27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</row>
    <row r="401" spans="1:27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</row>
    <row r="402" spans="1:27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</row>
    <row r="403" spans="1:27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</row>
    <row r="404" spans="1:27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</row>
    <row r="405" spans="1:27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</row>
    <row r="406" spans="1:27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</row>
    <row r="407" spans="1:27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</row>
    <row r="408" spans="1:27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</row>
    <row r="409" spans="1:27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</row>
    <row r="410" spans="1:27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</row>
    <row r="411" spans="1:27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</row>
    <row r="412" spans="1:27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</row>
    <row r="413" spans="1:27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</row>
    <row r="414" spans="1:27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</row>
    <row r="415" spans="1:27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</row>
    <row r="416" spans="1:27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</row>
    <row r="417" spans="1:27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</row>
    <row r="418" spans="1:27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</row>
    <row r="419" spans="1:27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</row>
    <row r="420" spans="1:27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</row>
    <row r="421" spans="1:27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</row>
    <row r="422" spans="1:27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</row>
    <row r="423" spans="1:27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</row>
    <row r="424" spans="1:27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</row>
    <row r="425" spans="1:27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</row>
    <row r="426" spans="1:27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</row>
    <row r="427" spans="1:27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</row>
    <row r="428" spans="1:27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</row>
    <row r="429" spans="1:27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</row>
    <row r="430" spans="1:27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</row>
    <row r="431" spans="1:27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</row>
    <row r="432" spans="1:27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</row>
    <row r="433" spans="1:27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</row>
    <row r="434" spans="1:27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</row>
    <row r="435" spans="1:27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</row>
    <row r="436" spans="1:27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</row>
    <row r="437" spans="1:27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</row>
    <row r="438" spans="1:27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</row>
    <row r="439" spans="1:27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</row>
    <row r="440" spans="1:27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</row>
    <row r="441" spans="1:27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</row>
    <row r="442" spans="1:27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</row>
    <row r="443" spans="1:27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</row>
    <row r="444" spans="1:27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</row>
    <row r="445" spans="1:27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</row>
    <row r="446" spans="1:27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</row>
    <row r="447" spans="1:27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</row>
    <row r="448" spans="1:27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</row>
    <row r="449" spans="1:27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</row>
    <row r="450" spans="1:27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</row>
    <row r="451" spans="1:27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</row>
    <row r="452" spans="1:27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</row>
    <row r="453" spans="1:27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</row>
    <row r="454" spans="1:27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</row>
    <row r="455" spans="1:27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</row>
    <row r="456" spans="1:27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</row>
    <row r="457" spans="1:27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</row>
    <row r="458" spans="1:27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</row>
    <row r="459" spans="1:27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</row>
    <row r="460" spans="1:27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</row>
    <row r="461" spans="1:27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</row>
    <row r="462" spans="1:27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</row>
    <row r="463" spans="1:27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</row>
    <row r="464" spans="1:27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</row>
    <row r="465" spans="1:27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</row>
    <row r="466" spans="1:27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</row>
    <row r="467" spans="1:27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</row>
    <row r="468" spans="1:27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</row>
    <row r="469" spans="1:27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</row>
    <row r="470" spans="1:27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</row>
    <row r="471" spans="1:27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</row>
    <row r="472" spans="1:27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</row>
    <row r="473" spans="1:27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</row>
    <row r="474" spans="1:27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</row>
    <row r="475" spans="1:27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</row>
    <row r="476" spans="1:27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</row>
    <row r="477" spans="1:27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</row>
    <row r="478" spans="1:27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</row>
    <row r="479" spans="1:27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</row>
    <row r="480" spans="1:27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</row>
    <row r="481" spans="1:27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</row>
    <row r="482" spans="1:27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</row>
    <row r="483" spans="1:27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</row>
    <row r="484" spans="1:27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</row>
    <row r="485" spans="1:27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</row>
    <row r="486" spans="1:27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</row>
    <row r="487" spans="1:27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</row>
    <row r="488" spans="1:27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</row>
    <row r="489" spans="1:27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</row>
    <row r="490" spans="1:27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</row>
    <row r="491" spans="1:27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</row>
    <row r="492" spans="1:27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</row>
    <row r="493" spans="1:27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</row>
    <row r="494" spans="1:27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</row>
    <row r="495" spans="1:27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</row>
    <row r="496" spans="1:27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</row>
    <row r="497" spans="1:27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</row>
    <row r="498" spans="1:27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</row>
    <row r="499" spans="1:27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</row>
    <row r="500" spans="1:27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</row>
    <row r="501" spans="1:27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</row>
    <row r="502" spans="1:27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</row>
    <row r="503" spans="1:27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</row>
    <row r="504" spans="1:27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</row>
    <row r="505" spans="1:27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</row>
    <row r="506" spans="1:27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</row>
    <row r="507" spans="1:27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</row>
    <row r="508" spans="1:27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</row>
    <row r="509" spans="1:27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</row>
    <row r="510" spans="1:27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</row>
    <row r="511" spans="1:27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</row>
    <row r="512" spans="1:27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</row>
    <row r="513" spans="1:27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</row>
    <row r="514" spans="1:27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</row>
    <row r="515" spans="1:27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</row>
    <row r="516" spans="1:27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</row>
    <row r="517" spans="1:27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</row>
    <row r="518" spans="1:27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</row>
    <row r="519" spans="1:27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</row>
    <row r="520" spans="1:27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</row>
    <row r="521" spans="1:27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</row>
    <row r="522" spans="1:27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</row>
    <row r="523" spans="1:27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</row>
    <row r="524" spans="1:27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</row>
    <row r="525" spans="1:27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</row>
    <row r="526" spans="1:27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</row>
    <row r="527" spans="1:27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</row>
    <row r="528" spans="1:27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</row>
    <row r="529" spans="1:27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</row>
    <row r="530" spans="1:27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</row>
    <row r="531" spans="1:27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</row>
    <row r="532" spans="1:27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</row>
    <row r="533" spans="1:27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</row>
    <row r="534" spans="1:27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</row>
    <row r="535" spans="1:27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</row>
    <row r="536" spans="1:27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</row>
    <row r="537" spans="1:27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</row>
    <row r="538" spans="1:27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</row>
    <row r="539" spans="1:27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</row>
    <row r="540" spans="1:27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</row>
    <row r="541" spans="1:27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</row>
    <row r="542" spans="1:27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</row>
    <row r="543" spans="1:27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</row>
    <row r="544" spans="1:27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</row>
    <row r="545" spans="1:27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</row>
    <row r="546" spans="1:27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</row>
    <row r="547" spans="1:27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</row>
    <row r="548" spans="1:27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</row>
    <row r="549" spans="1:27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</row>
    <row r="550" spans="1:27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</row>
    <row r="551" spans="1:27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</row>
    <row r="552" spans="1:27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</row>
    <row r="553" spans="1:27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</row>
    <row r="554" spans="1:27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</row>
    <row r="555" spans="1:27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</row>
    <row r="556" spans="1:27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</row>
    <row r="557" spans="1:27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</row>
    <row r="558" spans="1:27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</row>
    <row r="559" spans="1:27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</row>
    <row r="560" spans="1:27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</row>
    <row r="561" spans="1:27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</row>
    <row r="562" spans="1:27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</row>
    <row r="563" spans="1:27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</row>
    <row r="564" spans="1:27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</row>
    <row r="565" spans="1:27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</row>
    <row r="566" spans="1:27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</row>
    <row r="567" spans="1:27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</row>
    <row r="568" spans="1:27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</row>
    <row r="569" spans="1:27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</row>
    <row r="570" spans="1:27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</row>
    <row r="571" spans="1:27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</row>
    <row r="572" spans="1:27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</row>
    <row r="573" spans="1:27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</row>
    <row r="574" spans="1:27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</row>
    <row r="575" spans="1:27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</row>
    <row r="576" spans="1:27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</row>
    <row r="577" spans="1:27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</row>
    <row r="578" spans="1:27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</row>
    <row r="579" spans="1:27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</row>
    <row r="580" spans="1:27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</row>
    <row r="581" spans="1:27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</row>
    <row r="582" spans="1:27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</row>
    <row r="583" spans="1:27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</row>
    <row r="584" spans="1:27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</row>
    <row r="585" spans="1:27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</row>
    <row r="586" spans="1:27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</row>
    <row r="587" spans="1:27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</row>
    <row r="588" spans="1:27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</row>
    <row r="589" spans="1:27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</row>
    <row r="590" spans="1:27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</row>
    <row r="591" spans="1:27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</row>
    <row r="592" spans="1:27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</row>
    <row r="593" spans="1:27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</row>
    <row r="594" spans="1:27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</row>
    <row r="595" spans="1:27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</row>
    <row r="596" spans="1:27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</row>
    <row r="597" spans="1:27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</row>
    <row r="598" spans="1:27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</row>
    <row r="599" spans="1:27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</row>
    <row r="600" spans="1:27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</row>
    <row r="601" spans="1:27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</row>
    <row r="602" spans="1:27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</row>
    <row r="603" spans="1:27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</row>
    <row r="604" spans="1:27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</row>
    <row r="605" spans="1:27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</row>
    <row r="606" spans="1:27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</row>
    <row r="607" spans="1:27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</row>
    <row r="608" spans="1:27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</row>
    <row r="609" spans="1:27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</row>
    <row r="610" spans="1:27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</row>
    <row r="611" spans="1:27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</row>
    <row r="612" spans="1:27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</row>
    <row r="613" spans="1:27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</row>
    <row r="614" spans="1:27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</row>
    <row r="615" spans="1:27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</row>
    <row r="616" spans="1:27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</row>
    <row r="617" spans="1:27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</row>
    <row r="618" spans="1:27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</row>
    <row r="619" spans="1:27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</row>
    <row r="620" spans="1:27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</row>
    <row r="621" spans="1:27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</row>
    <row r="622" spans="1:27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</row>
    <row r="623" spans="1:27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</row>
    <row r="624" spans="1:27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</row>
    <row r="625" spans="1:27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</row>
    <row r="626" spans="1:27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</row>
    <row r="627" spans="1:27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</row>
    <row r="628" spans="1:27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</row>
    <row r="629" spans="1:27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</row>
    <row r="630" spans="1:27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</row>
    <row r="631" spans="1:27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</row>
    <row r="632" spans="1:27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</row>
    <row r="633" spans="1:27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</row>
    <row r="634" spans="1:27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</row>
    <row r="635" spans="1:27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</row>
    <row r="636" spans="1:27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</row>
    <row r="637" spans="1:27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</row>
    <row r="638" spans="1:27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</row>
    <row r="639" spans="1:27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</row>
    <row r="640" spans="1:27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</row>
    <row r="641" spans="1:27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</row>
    <row r="642" spans="1:27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</row>
    <row r="643" spans="1:27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</row>
    <row r="644" spans="1:27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</row>
    <row r="645" spans="1:27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</row>
    <row r="646" spans="1:27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</row>
    <row r="647" spans="1:27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</row>
    <row r="648" spans="1:27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</row>
    <row r="649" spans="1:27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</row>
    <row r="650" spans="1:27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</row>
    <row r="651" spans="1:27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</row>
    <row r="652" spans="1:27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</row>
    <row r="653" spans="1:27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</row>
    <row r="654" spans="1:27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</row>
    <row r="655" spans="1:27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</row>
    <row r="656" spans="1:27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</row>
    <row r="657" spans="1:27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</row>
    <row r="658" spans="1:27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</row>
    <row r="659" spans="1:27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</row>
    <row r="660" spans="1:27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</row>
    <row r="661" spans="1:27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</row>
    <row r="662" spans="1:27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</row>
    <row r="663" spans="1:27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</row>
    <row r="664" spans="1:27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</row>
    <row r="665" spans="1:27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</row>
    <row r="666" spans="1:27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</row>
    <row r="667" spans="1:27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</row>
    <row r="668" spans="1:27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</row>
    <row r="669" spans="1:27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</row>
    <row r="670" spans="1:27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</row>
    <row r="671" spans="1:27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</row>
    <row r="672" spans="1:27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</row>
    <row r="673" spans="1:27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</row>
    <row r="674" spans="1:27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</row>
    <row r="675" spans="1:27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</row>
    <row r="676" spans="1:27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</row>
    <row r="677" spans="1:27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</row>
    <row r="678" spans="1:27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</row>
    <row r="679" spans="1:27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</row>
    <row r="680" spans="1:27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</row>
    <row r="681" spans="1:27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</row>
    <row r="682" spans="1:27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</row>
    <row r="683" spans="1:27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</row>
    <row r="684" spans="1:27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</row>
    <row r="685" spans="1:27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</row>
    <row r="686" spans="1:27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</row>
    <row r="687" spans="1:27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</row>
    <row r="688" spans="1:27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</row>
    <row r="689" spans="1:27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</row>
    <row r="690" spans="1:27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</row>
    <row r="691" spans="1:27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</row>
    <row r="692" spans="1:27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</row>
    <row r="693" spans="1:27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</row>
    <row r="694" spans="1:27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</row>
    <row r="695" spans="1:27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</row>
    <row r="696" spans="1:27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</row>
    <row r="697" spans="1:27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</row>
    <row r="698" spans="1:27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</row>
    <row r="699" spans="1:27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</row>
    <row r="700" spans="1:27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</row>
    <row r="701" spans="1:27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</row>
    <row r="702" spans="1:27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</row>
    <row r="703" spans="1:27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</row>
    <row r="704" spans="1:27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</row>
    <row r="705" spans="1:27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</row>
    <row r="706" spans="1:27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</row>
    <row r="707" spans="1:27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</row>
    <row r="708" spans="1:27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</row>
    <row r="709" spans="1:27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</row>
    <row r="710" spans="1:27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</row>
    <row r="711" spans="1:27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</row>
    <row r="712" spans="1:27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</row>
    <row r="713" spans="1:27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</row>
    <row r="714" spans="1:27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</row>
    <row r="715" spans="1:27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</row>
    <row r="716" spans="1:27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</row>
    <row r="717" spans="1:27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</row>
    <row r="718" spans="1:27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</row>
    <row r="719" spans="1:27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</row>
    <row r="720" spans="1:27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</row>
    <row r="721" spans="1:27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</row>
    <row r="722" spans="1:27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</row>
    <row r="723" spans="1:27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</row>
    <row r="724" spans="1:27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</row>
    <row r="725" spans="1:27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</row>
    <row r="726" spans="1:27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</row>
    <row r="727" spans="1:27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</row>
    <row r="728" spans="1:27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</row>
    <row r="729" spans="1:27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</row>
    <row r="730" spans="1:27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</row>
    <row r="731" spans="1:27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</row>
    <row r="732" spans="1:27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</row>
    <row r="733" spans="1:27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</row>
    <row r="734" spans="1:27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</row>
    <row r="735" spans="1:27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</row>
    <row r="736" spans="1:27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</row>
    <row r="737" spans="1:27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</row>
    <row r="738" spans="1:27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</row>
    <row r="739" spans="1:27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</row>
    <row r="740" spans="1:27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</row>
    <row r="741" spans="1:27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</row>
    <row r="742" spans="1:27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</row>
    <row r="743" spans="1:27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</row>
    <row r="744" spans="1:27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</row>
    <row r="745" spans="1:27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</row>
    <row r="746" spans="1:27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</row>
    <row r="747" spans="1:27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</row>
    <row r="748" spans="1:27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</row>
    <row r="749" spans="1:27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</row>
    <row r="750" spans="1:27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</row>
    <row r="751" spans="1:27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</row>
    <row r="752" spans="1:27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</row>
    <row r="753" spans="1:27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</row>
    <row r="754" spans="1:27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</row>
    <row r="755" spans="1:27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</row>
    <row r="756" spans="1:27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</row>
    <row r="757" spans="1:27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</row>
    <row r="758" spans="1:27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</row>
    <row r="759" spans="1:27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</row>
    <row r="760" spans="1:27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</row>
    <row r="761" spans="1:27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</row>
    <row r="762" spans="1:27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</row>
    <row r="763" spans="1:27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</row>
    <row r="764" spans="1:27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</row>
    <row r="765" spans="1:27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</row>
    <row r="766" spans="1:27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</row>
    <row r="767" spans="1:27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</row>
    <row r="768" spans="1:27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</row>
    <row r="769" spans="1:27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</row>
    <row r="770" spans="1:27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</row>
    <row r="771" spans="1:27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</row>
    <row r="772" spans="1:27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</row>
    <row r="773" spans="1:27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</row>
    <row r="774" spans="1:27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</row>
    <row r="775" spans="1:27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</row>
    <row r="776" spans="1:27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</row>
    <row r="777" spans="1:27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</row>
    <row r="778" spans="1:27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</row>
    <row r="779" spans="1:27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</row>
    <row r="780" spans="1:27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</row>
    <row r="781" spans="1:27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</row>
    <row r="782" spans="1:27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</row>
    <row r="783" spans="1:27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</row>
    <row r="784" spans="1:27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</row>
    <row r="785" spans="1:27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</row>
    <row r="786" spans="1:27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</row>
    <row r="787" spans="1:27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</row>
    <row r="788" spans="1:27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</row>
    <row r="789" spans="1:27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</row>
    <row r="790" spans="1:27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</row>
    <row r="791" spans="1:27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</row>
    <row r="792" spans="1:27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</row>
    <row r="793" spans="1:27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</row>
    <row r="794" spans="1:27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</row>
    <row r="795" spans="1:27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</row>
    <row r="796" spans="1:27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</row>
    <row r="797" spans="1:27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</row>
    <row r="798" spans="1:27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</row>
    <row r="799" spans="1:27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</row>
    <row r="800" spans="1:27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</row>
    <row r="801" spans="1:27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</row>
    <row r="802" spans="1:27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</row>
    <row r="803" spans="1:27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</row>
    <row r="804" spans="1:27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</row>
    <row r="805" spans="1:27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</row>
    <row r="806" spans="1:27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</row>
    <row r="807" spans="1:27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</row>
    <row r="808" spans="1:27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</row>
    <row r="809" spans="1:27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</row>
    <row r="810" spans="1:27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</row>
    <row r="811" spans="1:27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</row>
    <row r="812" spans="1:27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</row>
    <row r="813" spans="1:27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</row>
    <row r="814" spans="1:27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</row>
    <row r="815" spans="1:27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</row>
    <row r="816" spans="1:27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</row>
    <row r="817" spans="1:27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</row>
    <row r="818" spans="1:27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</row>
    <row r="819" spans="1:27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</row>
    <row r="820" spans="1:27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</row>
    <row r="821" spans="1:27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</row>
    <row r="822" spans="1:27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</row>
    <row r="823" spans="1:27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</row>
    <row r="824" spans="1:27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</row>
    <row r="825" spans="1:27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</row>
    <row r="826" spans="1:27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</row>
    <row r="827" spans="1:27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</row>
    <row r="828" spans="1:27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</row>
    <row r="829" spans="1:27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</row>
    <row r="830" spans="1:27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</row>
    <row r="831" spans="1:27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</row>
    <row r="832" spans="1:27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</row>
    <row r="833" spans="1:27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</row>
    <row r="834" spans="1:27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</row>
    <row r="835" spans="1:27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</row>
    <row r="836" spans="1:27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</row>
    <row r="837" spans="1:27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</row>
    <row r="838" spans="1:27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</row>
    <row r="839" spans="1:27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</row>
    <row r="840" spans="1:27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</row>
    <row r="841" spans="1:27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</row>
    <row r="842" spans="1:27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</row>
    <row r="843" spans="1:27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</row>
    <row r="844" spans="1:27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</row>
    <row r="845" spans="1:27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</row>
    <row r="846" spans="1:27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</row>
    <row r="847" spans="1:27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</row>
    <row r="848" spans="1:27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</row>
    <row r="849" spans="1:27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</row>
    <row r="850" spans="1:27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</row>
    <row r="851" spans="1:27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</row>
    <row r="852" spans="1:27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</row>
    <row r="853" spans="1:27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</row>
    <row r="854" spans="1:27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</row>
    <row r="855" spans="1:27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</row>
    <row r="856" spans="1:27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</row>
    <row r="857" spans="1:27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</row>
    <row r="858" spans="1:27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</row>
    <row r="859" spans="1:27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</row>
    <row r="860" spans="1:27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</row>
    <row r="861" spans="1:27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</row>
    <row r="862" spans="1:27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</row>
    <row r="863" spans="1:27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</row>
    <row r="864" spans="1:27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</row>
    <row r="865" spans="1:27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</row>
    <row r="866" spans="1:27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</row>
    <row r="867" spans="1:27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</row>
    <row r="868" spans="1:27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</row>
    <row r="869" spans="1:27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</row>
    <row r="870" spans="1:27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</row>
    <row r="871" spans="1:27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</row>
    <row r="872" spans="1:27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</row>
    <row r="873" spans="1:27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</row>
    <row r="874" spans="1:27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</row>
    <row r="875" spans="1:27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</row>
    <row r="876" spans="1:27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</row>
    <row r="877" spans="1:27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</row>
    <row r="878" spans="1:27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</row>
    <row r="879" spans="1:27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</row>
    <row r="880" spans="1:27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</row>
    <row r="881" spans="1:27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</row>
    <row r="882" spans="1:27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</row>
    <row r="883" spans="1:27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</row>
    <row r="884" spans="1:27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</row>
    <row r="885" spans="1:27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</row>
    <row r="886" spans="1:27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</row>
    <row r="887" spans="1:27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</row>
    <row r="888" spans="1:27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</row>
    <row r="889" spans="1:27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</row>
    <row r="890" spans="1:27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</row>
    <row r="891" spans="1:27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</row>
    <row r="892" spans="1:27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</row>
    <row r="893" spans="1:27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</row>
    <row r="894" spans="1:27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</row>
    <row r="895" spans="1:27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</row>
    <row r="896" spans="1:27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</row>
    <row r="897" spans="1:27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</row>
    <row r="898" spans="1:27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</row>
    <row r="899" spans="1:27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</row>
    <row r="900" spans="1:27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</row>
    <row r="901" spans="1:27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</row>
    <row r="902" spans="1:27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</row>
    <row r="903" spans="1:27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</row>
    <row r="904" spans="1:27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</row>
    <row r="905" spans="1:27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</row>
    <row r="906" spans="1:27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</row>
    <row r="907" spans="1:27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</row>
    <row r="908" spans="1:27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</row>
    <row r="909" spans="1:27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</row>
    <row r="910" spans="1:27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</row>
    <row r="911" spans="1:27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</row>
    <row r="912" spans="1:27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</row>
    <row r="913" spans="1:27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</row>
    <row r="914" spans="1:27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</row>
    <row r="915" spans="1:27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</row>
    <row r="916" spans="1:27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</row>
    <row r="917" spans="1:27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</row>
    <row r="918" spans="1:27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</row>
    <row r="919" spans="1:27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</row>
    <row r="920" spans="1:27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</row>
    <row r="921" spans="1:27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</row>
    <row r="922" spans="1:27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</row>
    <row r="923" spans="1:27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</row>
    <row r="924" spans="1:27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</row>
    <row r="925" spans="1:27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</row>
    <row r="926" spans="1:27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</row>
    <row r="927" spans="1:27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</row>
    <row r="928" spans="1:27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</row>
    <row r="929" spans="1:27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</row>
    <row r="930" spans="1:27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</row>
    <row r="931" spans="1:27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</row>
    <row r="932" spans="1:27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</row>
    <row r="933" spans="1:27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</row>
    <row r="934" spans="1:27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</row>
    <row r="935" spans="1:27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</row>
    <row r="936" spans="1:27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</row>
    <row r="937" spans="1:27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</row>
    <row r="938" spans="1:27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</row>
    <row r="939" spans="1:27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</row>
    <row r="940" spans="1:27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</row>
    <row r="941" spans="1:27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</row>
    <row r="942" spans="1:27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</row>
    <row r="943" spans="1:27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</row>
    <row r="944" spans="1:27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</row>
    <row r="945" spans="1:27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</row>
    <row r="946" spans="1:27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</row>
    <row r="947" spans="1:27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</row>
    <row r="948" spans="1:27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</row>
    <row r="949" spans="1:27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</row>
    <row r="950" spans="1:27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</row>
    <row r="951" spans="1:27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</row>
    <row r="952" spans="1:27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</row>
    <row r="953" spans="1:27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</row>
    <row r="954" spans="1:27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</row>
    <row r="955" spans="1:27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</row>
    <row r="956" spans="1:27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</row>
    <row r="957" spans="1:27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</row>
    <row r="958" spans="1:27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</row>
    <row r="959" spans="1:27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</row>
    <row r="960" spans="1:27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</row>
    <row r="961" spans="1:27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</row>
    <row r="962" spans="1:27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</row>
    <row r="963" spans="1:27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</row>
    <row r="964" spans="1:27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</row>
    <row r="965" spans="1:27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</row>
    <row r="966" spans="1:27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</row>
    <row r="967" spans="1:27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</row>
    <row r="968" spans="1:27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</row>
    <row r="969" spans="1:27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</row>
    <row r="970" spans="1:27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</row>
    <row r="971" spans="1:27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</row>
    <row r="972" spans="1:27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</row>
    <row r="973" spans="1:27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</row>
    <row r="974" spans="1:27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</row>
    <row r="975" spans="1:27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</row>
    <row r="976" spans="1:27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</row>
    <row r="977" spans="1:27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</row>
    <row r="978" spans="1:27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</row>
    <row r="979" spans="1:27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</row>
    <row r="980" spans="1:27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</row>
    <row r="981" spans="1:27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</row>
    <row r="982" spans="1:27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</row>
    <row r="983" spans="1:27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</row>
    <row r="984" spans="1:27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</row>
    <row r="985" spans="1:27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</row>
    <row r="986" spans="1:27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</row>
    <row r="987" spans="1:27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</row>
    <row r="988" spans="1:27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</row>
    <row r="989" spans="1:27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</row>
    <row r="990" spans="1:27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</row>
    <row r="991" spans="1:27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</row>
    <row r="992" spans="1:27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</row>
    <row r="993" spans="1:27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</row>
    <row r="994" spans="1:27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</row>
    <row r="995" spans="1:27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</row>
    <row r="996" spans="1:27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</row>
    <row r="997" spans="1:27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</row>
    <row r="998" spans="1:27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</row>
    <row r="999" spans="1:27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</row>
    <row r="1000" spans="1:27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3D33-2BC7-4801-8AA5-9CA614A3C501}">
  <sheetPr>
    <outlinePr summaryBelow="0" summaryRight="0"/>
  </sheetPr>
  <dimension ref="A1:AB1000"/>
  <sheetViews>
    <sheetView workbookViewId="0">
      <pane xSplit="2" ySplit="2" topLeftCell="C3" activePane="bottomRight" state="frozen"/>
      <selection activeCell="F35" sqref="F35:F36"/>
      <selection pane="topRight" activeCell="F35" sqref="F35:F36"/>
      <selection pane="bottomLeft" activeCell="F35" sqref="F35:F36"/>
      <selection pane="bottomRight" activeCell="B36" sqref="B36"/>
    </sheetView>
  </sheetViews>
  <sheetFormatPr defaultColWidth="14.42578125" defaultRowHeight="15.75" customHeight="1"/>
  <cols>
    <col min="1" max="1" width="18.85546875" style="70" customWidth="1"/>
    <col min="2" max="2" width="14.42578125" style="70"/>
    <col min="3" max="28" width="10.85546875" style="70" customWidth="1"/>
    <col min="29" max="16384" width="14.42578125" style="70"/>
  </cols>
  <sheetData>
    <row r="1" spans="1:28" ht="15.75" customHeight="1">
      <c r="A1" s="88"/>
      <c r="B1" s="114"/>
      <c r="C1" s="69" t="s">
        <v>44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</row>
    <row r="2" spans="1:28" ht="15.75" customHeight="1">
      <c r="A2" s="80" t="s">
        <v>16</v>
      </c>
      <c r="B2" s="80" t="s">
        <v>46</v>
      </c>
      <c r="C2" s="115">
        <v>43473</v>
      </c>
      <c r="D2" s="115">
        <v>43469</v>
      </c>
      <c r="E2" s="115">
        <v>43467</v>
      </c>
      <c r="F2" s="81">
        <v>1</v>
      </c>
      <c r="G2" s="81">
        <v>2</v>
      </c>
      <c r="H2" s="81">
        <v>3</v>
      </c>
      <c r="I2" s="81">
        <v>4</v>
      </c>
      <c r="J2" s="81">
        <v>5</v>
      </c>
      <c r="K2" s="81">
        <v>6</v>
      </c>
      <c r="L2" s="81">
        <v>7</v>
      </c>
      <c r="M2" s="81">
        <v>8</v>
      </c>
      <c r="N2" s="81">
        <v>9</v>
      </c>
      <c r="O2" s="81">
        <v>10</v>
      </c>
      <c r="P2" s="81">
        <v>11</v>
      </c>
      <c r="Q2" s="81">
        <v>12</v>
      </c>
      <c r="R2" s="81">
        <v>13</v>
      </c>
      <c r="S2" s="81">
        <v>14</v>
      </c>
      <c r="T2" s="81">
        <v>15</v>
      </c>
      <c r="U2" s="81">
        <v>16</v>
      </c>
      <c r="V2" s="81">
        <v>17</v>
      </c>
      <c r="W2" s="81">
        <v>18</v>
      </c>
      <c r="X2" s="81">
        <v>19</v>
      </c>
      <c r="Y2" s="81">
        <v>20</v>
      </c>
      <c r="Z2" s="81">
        <v>21</v>
      </c>
      <c r="AA2" s="81">
        <v>22</v>
      </c>
      <c r="AB2" s="81">
        <v>23</v>
      </c>
    </row>
    <row r="3" spans="1:28" ht="15.75" customHeight="1">
      <c r="A3" s="71" t="s">
        <v>114</v>
      </c>
      <c r="B3" s="73" t="s">
        <v>48</v>
      </c>
      <c r="C3" s="74" t="s">
        <v>49</v>
      </c>
      <c r="D3" s="75" t="s">
        <v>50</v>
      </c>
      <c r="E3" s="76" t="s">
        <v>50</v>
      </c>
      <c r="F3" s="77" t="s">
        <v>51</v>
      </c>
      <c r="G3" s="78" t="s">
        <v>11</v>
      </c>
      <c r="H3" s="78" t="s">
        <v>11</v>
      </c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</row>
    <row r="4" spans="1:28" ht="15.75" customHeight="1">
      <c r="A4" s="80" t="s">
        <v>115</v>
      </c>
      <c r="B4" s="81" t="s">
        <v>53</v>
      </c>
      <c r="C4" s="82" t="s">
        <v>49</v>
      </c>
      <c r="D4" s="82" t="s">
        <v>49</v>
      </c>
      <c r="E4" s="83" t="s">
        <v>50</v>
      </c>
      <c r="F4" s="84" t="s">
        <v>50</v>
      </c>
      <c r="G4" s="85" t="s">
        <v>51</v>
      </c>
      <c r="H4" s="85" t="s">
        <v>51</v>
      </c>
      <c r="I4" s="87"/>
      <c r="J4" s="86" t="s">
        <v>11</v>
      </c>
      <c r="K4" s="86" t="s">
        <v>11</v>
      </c>
      <c r="L4" s="86" t="s">
        <v>11</v>
      </c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</row>
    <row r="5" spans="1:28" ht="15.75" customHeight="1">
      <c r="A5" s="71" t="s">
        <v>116</v>
      </c>
      <c r="B5" s="73" t="s">
        <v>117</v>
      </c>
      <c r="C5" s="79"/>
      <c r="D5" s="79"/>
      <c r="E5" s="74" t="s">
        <v>49</v>
      </c>
      <c r="F5" s="74" t="s">
        <v>49</v>
      </c>
      <c r="G5" s="75" t="s">
        <v>50</v>
      </c>
      <c r="H5" s="76" t="s">
        <v>50</v>
      </c>
      <c r="I5" s="77" t="s">
        <v>51</v>
      </c>
      <c r="J5" s="77" t="s">
        <v>51</v>
      </c>
      <c r="K5" s="79"/>
      <c r="L5" s="79"/>
      <c r="M5" s="79"/>
      <c r="N5" s="78" t="s">
        <v>11</v>
      </c>
      <c r="O5" s="78" t="s">
        <v>11</v>
      </c>
      <c r="P5" s="78" t="s">
        <v>11</v>
      </c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</row>
    <row r="6" spans="1:28" ht="15.75" customHeight="1">
      <c r="A6" s="80" t="s">
        <v>118</v>
      </c>
      <c r="B6" s="81" t="s">
        <v>119</v>
      </c>
      <c r="C6" s="87"/>
      <c r="D6" s="87"/>
      <c r="E6" s="87"/>
      <c r="F6" s="82" t="s">
        <v>49</v>
      </c>
      <c r="G6" s="82" t="s">
        <v>49</v>
      </c>
      <c r="H6" s="83" t="s">
        <v>50</v>
      </c>
      <c r="I6" s="84" t="s">
        <v>50</v>
      </c>
      <c r="J6" s="85" t="s">
        <v>51</v>
      </c>
      <c r="K6" s="85" t="s">
        <v>51</v>
      </c>
      <c r="L6" s="85" t="s">
        <v>51</v>
      </c>
      <c r="M6" s="85" t="s">
        <v>51</v>
      </c>
      <c r="N6" s="87"/>
      <c r="O6" s="87"/>
      <c r="P6" s="87"/>
      <c r="Q6" s="86" t="s">
        <v>11</v>
      </c>
      <c r="R6" s="86" t="s">
        <v>11</v>
      </c>
      <c r="S6" s="86" t="s">
        <v>11</v>
      </c>
      <c r="T6" s="87"/>
      <c r="U6" s="87"/>
      <c r="V6" s="87"/>
      <c r="W6" s="87"/>
      <c r="X6" s="87"/>
      <c r="Y6" s="87"/>
      <c r="Z6" s="87"/>
      <c r="AA6" s="87"/>
      <c r="AB6" s="87"/>
    </row>
    <row r="7" spans="1:28" ht="15.75" customHeight="1">
      <c r="A7" s="71" t="s">
        <v>120</v>
      </c>
      <c r="B7" s="73" t="s">
        <v>121</v>
      </c>
      <c r="C7" s="79"/>
      <c r="D7" s="79"/>
      <c r="E7" s="79"/>
      <c r="F7" s="79"/>
      <c r="G7" s="74" t="s">
        <v>49</v>
      </c>
      <c r="H7" s="74" t="s">
        <v>49</v>
      </c>
      <c r="I7" s="74" t="s">
        <v>49</v>
      </c>
      <c r="J7" s="75" t="s">
        <v>50</v>
      </c>
      <c r="K7" s="76" t="s">
        <v>50</v>
      </c>
      <c r="L7" s="77" t="s">
        <v>51</v>
      </c>
      <c r="M7" s="77" t="s">
        <v>51</v>
      </c>
      <c r="N7" s="77" t="s">
        <v>51</v>
      </c>
      <c r="O7" s="77" t="s">
        <v>51</v>
      </c>
      <c r="P7" s="79"/>
      <c r="Q7" s="79"/>
      <c r="R7" s="79"/>
      <c r="S7" s="79"/>
      <c r="T7" s="79"/>
      <c r="U7" s="78" t="s">
        <v>11</v>
      </c>
      <c r="V7" s="78" t="s">
        <v>11</v>
      </c>
      <c r="W7" s="78" t="s">
        <v>11</v>
      </c>
      <c r="X7" s="79"/>
      <c r="Y7" s="79"/>
      <c r="Z7" s="79"/>
      <c r="AA7" s="79"/>
      <c r="AB7" s="79"/>
    </row>
    <row r="8" spans="1:28" ht="15.75" customHeight="1">
      <c r="A8" s="80" t="s">
        <v>122</v>
      </c>
      <c r="B8" s="81" t="s">
        <v>123</v>
      </c>
      <c r="C8" s="87"/>
      <c r="D8" s="87"/>
      <c r="E8" s="87"/>
      <c r="F8" s="87"/>
      <c r="G8" s="87"/>
      <c r="H8" s="82" t="s">
        <v>49</v>
      </c>
      <c r="I8" s="82" t="s">
        <v>49</v>
      </c>
      <c r="J8" s="83" t="s">
        <v>50</v>
      </c>
      <c r="K8" s="83" t="s">
        <v>50</v>
      </c>
      <c r="L8" s="84" t="s">
        <v>50</v>
      </c>
      <c r="M8" s="85" t="s">
        <v>51</v>
      </c>
      <c r="N8" s="85" t="s">
        <v>51</v>
      </c>
      <c r="O8" s="85" t="s">
        <v>51</v>
      </c>
      <c r="P8" s="85" t="s">
        <v>51</v>
      </c>
      <c r="Q8" s="87"/>
      <c r="R8" s="87"/>
      <c r="S8" s="87"/>
      <c r="T8" s="87"/>
      <c r="U8" s="87"/>
      <c r="V8" s="87"/>
      <c r="W8" s="87"/>
      <c r="X8" s="86" t="s">
        <v>11</v>
      </c>
      <c r="Y8" s="86" t="s">
        <v>11</v>
      </c>
      <c r="Z8" s="86" t="s">
        <v>11</v>
      </c>
      <c r="AA8" s="87"/>
      <c r="AB8" s="87"/>
    </row>
    <row r="9" spans="1:28" ht="15.75" customHeight="1">
      <c r="A9" s="71" t="s">
        <v>124</v>
      </c>
      <c r="B9" s="73" t="s">
        <v>125</v>
      </c>
      <c r="C9" s="79"/>
      <c r="D9" s="79"/>
      <c r="E9" s="79"/>
      <c r="F9" s="79"/>
      <c r="G9" s="79"/>
      <c r="H9" s="79"/>
      <c r="I9" s="74" t="s">
        <v>49</v>
      </c>
      <c r="J9" s="74" t="s">
        <v>49</v>
      </c>
      <c r="K9" s="74" t="s">
        <v>49</v>
      </c>
      <c r="L9" s="75" t="s">
        <v>50</v>
      </c>
      <c r="M9" s="75" t="s">
        <v>50</v>
      </c>
      <c r="N9" s="76" t="s">
        <v>50</v>
      </c>
      <c r="O9" s="77" t="s">
        <v>51</v>
      </c>
      <c r="P9" s="77" t="s">
        <v>51</v>
      </c>
      <c r="Q9" s="77" t="s">
        <v>51</v>
      </c>
      <c r="R9" s="77" t="s">
        <v>51</v>
      </c>
      <c r="S9" s="77" t="s">
        <v>51</v>
      </c>
      <c r="T9" s="77" t="s">
        <v>51</v>
      </c>
      <c r="U9" s="79"/>
      <c r="V9" s="79"/>
      <c r="W9" s="79"/>
      <c r="X9" s="79"/>
      <c r="Y9" s="79"/>
      <c r="Z9" s="78" t="s">
        <v>11</v>
      </c>
      <c r="AA9" s="78" t="s">
        <v>11</v>
      </c>
      <c r="AB9" s="78" t="s">
        <v>11</v>
      </c>
    </row>
    <row r="10" spans="1:28" ht="15.75" customHeight="1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</row>
    <row r="11" spans="1:28" ht="15.75" customHeight="1">
      <c r="A11" s="71" t="s">
        <v>60</v>
      </c>
      <c r="B11" s="68"/>
      <c r="C11" s="71"/>
      <c r="D11" s="71"/>
      <c r="E11" s="71"/>
      <c r="F11" s="71"/>
      <c r="G11" s="71"/>
      <c r="H11" s="71"/>
      <c r="I11" s="71"/>
      <c r="J11" s="71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68"/>
      <c r="AB11" s="68"/>
    </row>
    <row r="12" spans="1:28" ht="15.75" customHeight="1">
      <c r="A12" s="116" t="s">
        <v>61</v>
      </c>
      <c r="B12" s="89" t="s">
        <v>49</v>
      </c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68"/>
      <c r="AB12" s="68"/>
    </row>
    <row r="13" spans="1:28" ht="15.75" customHeight="1">
      <c r="A13" s="116" t="s">
        <v>62</v>
      </c>
      <c r="B13" s="90" t="s">
        <v>50</v>
      </c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68"/>
      <c r="AB13" s="68"/>
    </row>
    <row r="14" spans="1:28" ht="15.75" customHeight="1">
      <c r="A14" s="116" t="s">
        <v>63</v>
      </c>
      <c r="B14" s="91" t="s">
        <v>51</v>
      </c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68"/>
      <c r="AB14" s="68"/>
    </row>
    <row r="15" spans="1:28" ht="15.75" customHeight="1">
      <c r="A15" s="116" t="s">
        <v>64</v>
      </c>
      <c r="B15" s="92" t="s">
        <v>11</v>
      </c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68"/>
      <c r="AB15" s="68"/>
    </row>
    <row r="16" spans="1:28" ht="15.75" customHeight="1">
      <c r="A16" s="117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</row>
    <row r="17" spans="1:28" ht="15.75" customHeight="1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</row>
    <row r="18" spans="1:28" ht="15.75" customHeight="1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</row>
    <row r="19" spans="1:28" ht="15.75" customHeight="1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</row>
    <row r="20" spans="1:28" ht="15.75" customHeight="1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</row>
    <row r="21" spans="1:28" ht="15.75" customHeight="1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</row>
    <row r="22" spans="1:28" ht="15.75" customHeight="1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</row>
    <row r="23" spans="1:28" ht="15.75" customHeight="1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</row>
    <row r="24" spans="1:28" ht="15.75" customHeight="1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</row>
    <row r="25" spans="1:28" ht="15.75" customHeight="1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</row>
    <row r="26" spans="1:28" ht="15.75" customHeight="1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</row>
    <row r="27" spans="1:28" ht="15.75" customHeight="1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</row>
    <row r="28" spans="1:28" ht="15.75" customHeight="1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</row>
    <row r="29" spans="1:28" ht="15.75" customHeight="1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</row>
    <row r="30" spans="1:28" ht="15.75" customHeight="1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</row>
    <row r="31" spans="1:28" ht="15.75" customHeight="1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</row>
    <row r="32" spans="1:28" ht="15.75" customHeight="1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</row>
    <row r="33" spans="1:28" ht="15.75" customHeight="1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</row>
    <row r="34" spans="1:28" ht="15.75" customHeight="1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</row>
    <row r="35" spans="1:28" ht="15.75" customHeight="1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</row>
    <row r="36" spans="1:28" ht="15.75" customHeight="1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</row>
    <row r="37" spans="1:28" ht="15.75" customHeight="1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</row>
    <row r="38" spans="1:28" ht="15.75" customHeight="1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</row>
    <row r="39" spans="1:28" ht="15.75" customHeight="1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</row>
    <row r="40" spans="1:28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</row>
    <row r="41" spans="1:28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</row>
    <row r="42" spans="1:28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</row>
    <row r="43" spans="1:28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</row>
    <row r="44" spans="1:28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</row>
    <row r="45" spans="1:28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</row>
    <row r="46" spans="1:28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</row>
    <row r="47" spans="1:28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</row>
    <row r="48" spans="1:28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</row>
    <row r="49" spans="1:28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</row>
    <row r="50" spans="1:28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</row>
    <row r="51" spans="1:28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</row>
    <row r="52" spans="1:28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</row>
    <row r="53" spans="1:28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</row>
    <row r="54" spans="1:28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</row>
    <row r="55" spans="1:28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</row>
    <row r="56" spans="1:28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</row>
    <row r="57" spans="1:28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</row>
    <row r="58" spans="1:28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</row>
    <row r="59" spans="1:28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</row>
    <row r="60" spans="1:28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</row>
    <row r="61" spans="1:28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</row>
    <row r="62" spans="1:28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</row>
    <row r="63" spans="1:28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</row>
    <row r="64" spans="1:28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</row>
    <row r="65" spans="1:28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</row>
    <row r="66" spans="1:28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</row>
    <row r="67" spans="1:28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</row>
    <row r="68" spans="1:28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</row>
    <row r="69" spans="1:28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</row>
    <row r="70" spans="1:28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</row>
    <row r="71" spans="1:28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</row>
    <row r="72" spans="1:28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</row>
    <row r="73" spans="1:28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</row>
    <row r="74" spans="1:28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</row>
    <row r="75" spans="1:28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</row>
    <row r="76" spans="1:28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</row>
    <row r="77" spans="1:28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</row>
    <row r="78" spans="1:28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</row>
    <row r="79" spans="1:28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</row>
    <row r="80" spans="1:28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</row>
    <row r="81" spans="1:28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</row>
    <row r="82" spans="1:28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</row>
    <row r="83" spans="1:28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</row>
    <row r="84" spans="1:28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</row>
    <row r="85" spans="1:28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</row>
    <row r="86" spans="1:28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</row>
    <row r="87" spans="1:28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</row>
    <row r="88" spans="1:28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</row>
    <row r="89" spans="1:28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</row>
    <row r="90" spans="1:28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</row>
    <row r="91" spans="1:28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</row>
    <row r="92" spans="1:28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</row>
    <row r="93" spans="1:28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</row>
    <row r="94" spans="1:28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</row>
    <row r="95" spans="1:28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</row>
    <row r="96" spans="1:28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</row>
    <row r="97" spans="1:28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</row>
    <row r="98" spans="1:28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</row>
    <row r="99" spans="1:28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</row>
    <row r="100" spans="1:28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</row>
    <row r="101" spans="1:28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</row>
    <row r="102" spans="1:28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</row>
    <row r="103" spans="1:28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</row>
    <row r="104" spans="1:28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</row>
    <row r="105" spans="1:28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</row>
    <row r="106" spans="1:28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</row>
    <row r="107" spans="1:28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</row>
    <row r="108" spans="1:28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</row>
    <row r="109" spans="1:28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</row>
    <row r="110" spans="1:28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</row>
    <row r="111" spans="1:28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</row>
    <row r="112" spans="1:28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</row>
    <row r="113" spans="1:28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</row>
    <row r="114" spans="1:28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</row>
    <row r="115" spans="1:28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</row>
    <row r="116" spans="1:28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</row>
    <row r="117" spans="1:28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</row>
    <row r="118" spans="1:28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</row>
    <row r="119" spans="1:28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</row>
    <row r="120" spans="1:28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</row>
    <row r="121" spans="1:28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</row>
    <row r="122" spans="1:28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</row>
    <row r="123" spans="1:28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</row>
    <row r="124" spans="1:28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</row>
    <row r="125" spans="1:28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</row>
    <row r="126" spans="1:28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</row>
    <row r="127" spans="1:28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</row>
    <row r="128" spans="1:28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</row>
    <row r="129" spans="1:28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</row>
    <row r="130" spans="1:28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</row>
    <row r="131" spans="1:28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</row>
    <row r="132" spans="1:28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</row>
    <row r="133" spans="1:28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</row>
    <row r="134" spans="1:28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</row>
    <row r="135" spans="1:28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</row>
    <row r="136" spans="1:28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</row>
    <row r="137" spans="1:28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</row>
    <row r="138" spans="1:28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</row>
    <row r="139" spans="1:28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</row>
    <row r="140" spans="1:28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</row>
    <row r="141" spans="1:28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</row>
    <row r="142" spans="1:28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</row>
    <row r="143" spans="1:28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</row>
    <row r="144" spans="1:28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</row>
    <row r="145" spans="1:28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</row>
    <row r="146" spans="1:28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</row>
    <row r="147" spans="1:28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</row>
    <row r="148" spans="1:28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</row>
    <row r="149" spans="1:28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</row>
    <row r="150" spans="1:28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</row>
    <row r="151" spans="1:28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</row>
    <row r="152" spans="1:28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</row>
    <row r="153" spans="1:28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</row>
    <row r="154" spans="1:28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</row>
    <row r="155" spans="1:28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</row>
    <row r="156" spans="1:28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</row>
    <row r="157" spans="1:28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</row>
    <row r="158" spans="1:28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</row>
    <row r="159" spans="1:28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</row>
    <row r="160" spans="1:28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</row>
    <row r="161" spans="1:28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</row>
    <row r="162" spans="1:28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</row>
    <row r="163" spans="1:28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</row>
    <row r="164" spans="1:28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</row>
    <row r="165" spans="1:28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</row>
    <row r="166" spans="1:28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</row>
    <row r="167" spans="1:28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</row>
    <row r="168" spans="1:28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</row>
    <row r="169" spans="1:28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</row>
    <row r="170" spans="1:28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</row>
    <row r="171" spans="1:28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</row>
    <row r="172" spans="1:28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</row>
    <row r="173" spans="1:28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</row>
    <row r="174" spans="1:28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</row>
    <row r="175" spans="1:28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</row>
    <row r="176" spans="1:28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</row>
    <row r="177" spans="1:28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</row>
    <row r="178" spans="1:28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</row>
    <row r="179" spans="1:28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</row>
    <row r="180" spans="1:28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</row>
    <row r="181" spans="1:28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</row>
    <row r="182" spans="1:28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</row>
    <row r="183" spans="1:28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</row>
    <row r="184" spans="1:28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</row>
    <row r="185" spans="1:28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</row>
    <row r="186" spans="1:28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</row>
    <row r="187" spans="1:28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</row>
    <row r="188" spans="1:28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</row>
    <row r="189" spans="1:28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</row>
    <row r="190" spans="1:28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</row>
    <row r="191" spans="1:28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</row>
    <row r="192" spans="1:28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</row>
    <row r="193" spans="1:28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</row>
    <row r="194" spans="1:28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</row>
    <row r="195" spans="1:28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</row>
    <row r="196" spans="1:28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</row>
    <row r="197" spans="1:28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</row>
    <row r="198" spans="1:28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</row>
    <row r="199" spans="1:28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</row>
    <row r="200" spans="1:28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</row>
    <row r="201" spans="1:28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</row>
    <row r="202" spans="1:28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</row>
    <row r="203" spans="1:28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</row>
    <row r="204" spans="1:28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</row>
    <row r="205" spans="1:28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</row>
    <row r="206" spans="1:28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</row>
    <row r="207" spans="1:28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</row>
    <row r="208" spans="1:28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</row>
    <row r="209" spans="1:28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</row>
    <row r="210" spans="1:28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</row>
    <row r="211" spans="1:28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</row>
    <row r="212" spans="1:28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</row>
    <row r="213" spans="1:28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</row>
    <row r="214" spans="1:28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</row>
    <row r="215" spans="1:28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</row>
    <row r="216" spans="1:28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</row>
    <row r="217" spans="1:28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</row>
    <row r="218" spans="1:28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</row>
    <row r="219" spans="1:28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</row>
    <row r="220" spans="1:28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</row>
    <row r="221" spans="1:28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</row>
    <row r="222" spans="1:28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</row>
    <row r="223" spans="1:28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</row>
    <row r="224" spans="1:28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</row>
    <row r="225" spans="1:28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</row>
    <row r="226" spans="1:28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</row>
    <row r="227" spans="1:28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</row>
    <row r="228" spans="1:28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</row>
    <row r="229" spans="1:28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</row>
    <row r="230" spans="1:28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</row>
    <row r="231" spans="1:28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</row>
    <row r="232" spans="1:28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</row>
    <row r="233" spans="1:28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</row>
    <row r="234" spans="1:28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</row>
    <row r="235" spans="1:28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</row>
    <row r="236" spans="1:28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</row>
    <row r="237" spans="1:28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</row>
    <row r="238" spans="1:28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</row>
    <row r="239" spans="1:28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</row>
    <row r="240" spans="1:28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</row>
    <row r="241" spans="1:28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</row>
    <row r="242" spans="1:28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</row>
    <row r="243" spans="1:28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</row>
    <row r="244" spans="1:28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</row>
    <row r="245" spans="1:28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</row>
    <row r="246" spans="1:28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</row>
    <row r="247" spans="1:28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</row>
    <row r="248" spans="1:28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</row>
    <row r="249" spans="1:28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</row>
    <row r="250" spans="1:28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</row>
    <row r="251" spans="1:28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</row>
    <row r="252" spans="1:28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</row>
    <row r="253" spans="1:28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</row>
    <row r="254" spans="1:28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</row>
    <row r="255" spans="1:28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</row>
    <row r="256" spans="1:28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</row>
    <row r="257" spans="1:28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</row>
    <row r="258" spans="1:28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</row>
    <row r="259" spans="1:28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</row>
    <row r="260" spans="1:28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</row>
    <row r="261" spans="1:28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</row>
    <row r="262" spans="1:28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</row>
    <row r="263" spans="1:28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</row>
    <row r="264" spans="1:28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</row>
    <row r="265" spans="1:28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</row>
    <row r="266" spans="1:28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</row>
    <row r="267" spans="1:28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</row>
    <row r="268" spans="1:28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</row>
    <row r="269" spans="1:28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</row>
    <row r="270" spans="1:28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</row>
    <row r="271" spans="1:28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</row>
    <row r="272" spans="1:28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</row>
    <row r="273" spans="1:28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</row>
    <row r="274" spans="1:28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</row>
    <row r="275" spans="1:28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</row>
    <row r="276" spans="1:28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</row>
    <row r="277" spans="1:28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</row>
    <row r="278" spans="1:28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</row>
    <row r="279" spans="1:28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</row>
    <row r="280" spans="1:28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</row>
    <row r="281" spans="1:28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</row>
    <row r="282" spans="1:28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</row>
    <row r="283" spans="1:28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</row>
    <row r="284" spans="1:28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</row>
    <row r="285" spans="1:28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</row>
    <row r="286" spans="1:28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</row>
    <row r="287" spans="1:28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</row>
    <row r="288" spans="1:28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</row>
    <row r="289" spans="1:28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</row>
    <row r="290" spans="1:28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</row>
    <row r="291" spans="1:28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</row>
    <row r="292" spans="1:28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</row>
    <row r="293" spans="1:28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</row>
    <row r="294" spans="1:28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</row>
    <row r="295" spans="1:28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</row>
    <row r="296" spans="1:28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</row>
    <row r="297" spans="1:28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</row>
    <row r="298" spans="1:28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</row>
    <row r="299" spans="1:28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</row>
    <row r="300" spans="1:28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</row>
    <row r="301" spans="1:28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</row>
    <row r="302" spans="1:28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</row>
    <row r="303" spans="1:28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</row>
    <row r="304" spans="1:28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</row>
    <row r="305" spans="1:28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</row>
    <row r="306" spans="1:28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</row>
    <row r="307" spans="1:28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</row>
    <row r="308" spans="1:28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</row>
    <row r="309" spans="1:28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</row>
    <row r="310" spans="1:28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</row>
    <row r="311" spans="1:28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</row>
    <row r="312" spans="1:28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</row>
    <row r="313" spans="1:28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</row>
    <row r="314" spans="1:28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</row>
    <row r="315" spans="1:28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</row>
    <row r="316" spans="1:28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</row>
    <row r="317" spans="1:28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</row>
    <row r="318" spans="1:28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</row>
    <row r="319" spans="1:28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</row>
    <row r="320" spans="1:28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</row>
    <row r="321" spans="1:28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</row>
    <row r="322" spans="1:28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</row>
    <row r="323" spans="1:28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</row>
    <row r="324" spans="1:28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</row>
    <row r="325" spans="1:28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</row>
    <row r="326" spans="1:28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</row>
    <row r="327" spans="1:28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</row>
    <row r="328" spans="1:28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</row>
    <row r="329" spans="1:28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</row>
    <row r="330" spans="1:28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</row>
    <row r="331" spans="1:28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</row>
    <row r="332" spans="1:28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</row>
    <row r="333" spans="1:28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</row>
    <row r="334" spans="1:28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</row>
    <row r="335" spans="1:28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</row>
    <row r="336" spans="1:28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</row>
    <row r="337" spans="1:28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</row>
    <row r="338" spans="1:28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</row>
    <row r="339" spans="1:28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</row>
    <row r="340" spans="1:28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</row>
    <row r="341" spans="1:28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</row>
    <row r="342" spans="1:28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</row>
    <row r="343" spans="1:28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</row>
    <row r="344" spans="1:28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</row>
    <row r="345" spans="1:28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</row>
    <row r="346" spans="1:28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</row>
    <row r="347" spans="1:28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</row>
    <row r="348" spans="1:28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</row>
    <row r="349" spans="1:28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</row>
    <row r="350" spans="1:28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</row>
    <row r="351" spans="1:28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</row>
    <row r="352" spans="1:28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</row>
    <row r="353" spans="1:28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</row>
    <row r="354" spans="1:28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</row>
    <row r="355" spans="1:28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</row>
    <row r="356" spans="1:28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</row>
    <row r="357" spans="1:28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</row>
    <row r="358" spans="1:28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</row>
    <row r="359" spans="1:28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</row>
    <row r="360" spans="1:28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</row>
    <row r="361" spans="1:28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</row>
    <row r="362" spans="1:28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</row>
    <row r="363" spans="1:28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</row>
    <row r="364" spans="1:28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</row>
    <row r="365" spans="1:28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</row>
    <row r="366" spans="1:28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</row>
    <row r="367" spans="1:28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</row>
    <row r="368" spans="1:28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</row>
    <row r="369" spans="1:28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</row>
    <row r="370" spans="1:28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</row>
    <row r="371" spans="1:28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</row>
    <row r="372" spans="1:28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</row>
    <row r="373" spans="1:28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</row>
    <row r="374" spans="1:28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</row>
    <row r="375" spans="1:28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</row>
    <row r="376" spans="1:28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</row>
    <row r="377" spans="1:28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</row>
    <row r="378" spans="1:28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</row>
    <row r="379" spans="1:28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</row>
    <row r="380" spans="1:28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</row>
    <row r="381" spans="1:28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</row>
    <row r="382" spans="1:28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</row>
    <row r="383" spans="1:28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</row>
    <row r="384" spans="1:28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</row>
    <row r="385" spans="1:28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</row>
    <row r="386" spans="1:28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</row>
    <row r="387" spans="1:28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</row>
    <row r="388" spans="1:28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</row>
    <row r="389" spans="1:28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</row>
    <row r="390" spans="1:28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</row>
    <row r="391" spans="1:28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</row>
    <row r="392" spans="1:28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</row>
    <row r="393" spans="1:28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</row>
    <row r="394" spans="1:28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</row>
    <row r="395" spans="1:28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</row>
    <row r="396" spans="1:28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</row>
    <row r="397" spans="1:28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</row>
    <row r="398" spans="1:28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</row>
    <row r="399" spans="1:28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</row>
    <row r="400" spans="1:28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</row>
    <row r="401" spans="1:28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</row>
    <row r="402" spans="1:28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</row>
    <row r="403" spans="1:28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</row>
    <row r="404" spans="1:28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</row>
    <row r="405" spans="1:28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</row>
    <row r="406" spans="1:28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</row>
    <row r="407" spans="1:28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</row>
    <row r="408" spans="1:28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</row>
    <row r="409" spans="1:28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</row>
    <row r="410" spans="1:28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</row>
    <row r="411" spans="1:28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</row>
    <row r="412" spans="1:28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</row>
    <row r="413" spans="1:28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</row>
    <row r="414" spans="1:28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</row>
    <row r="415" spans="1:28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</row>
    <row r="416" spans="1:28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</row>
    <row r="417" spans="1:28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</row>
    <row r="418" spans="1:28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</row>
    <row r="419" spans="1:28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</row>
    <row r="420" spans="1:28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</row>
    <row r="421" spans="1:28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</row>
    <row r="422" spans="1:28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</row>
    <row r="423" spans="1:28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</row>
    <row r="424" spans="1:28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</row>
    <row r="425" spans="1:28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</row>
    <row r="426" spans="1:28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</row>
    <row r="427" spans="1:28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</row>
    <row r="428" spans="1:28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</row>
    <row r="429" spans="1:28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</row>
    <row r="430" spans="1:28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</row>
    <row r="431" spans="1:28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</row>
    <row r="432" spans="1:28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</row>
    <row r="433" spans="1:28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</row>
    <row r="434" spans="1:28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</row>
    <row r="435" spans="1:28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</row>
    <row r="436" spans="1:28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</row>
    <row r="437" spans="1:28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</row>
    <row r="438" spans="1:28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</row>
    <row r="439" spans="1:28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</row>
    <row r="440" spans="1:28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</row>
    <row r="441" spans="1:28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</row>
    <row r="442" spans="1:28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</row>
    <row r="443" spans="1:28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</row>
    <row r="444" spans="1:28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</row>
    <row r="445" spans="1:28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</row>
    <row r="446" spans="1:28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</row>
    <row r="447" spans="1:28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</row>
    <row r="448" spans="1:28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</row>
    <row r="449" spans="1:28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</row>
    <row r="450" spans="1:28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</row>
    <row r="451" spans="1:28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</row>
    <row r="452" spans="1:28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</row>
    <row r="453" spans="1:28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</row>
    <row r="454" spans="1:28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</row>
    <row r="455" spans="1:28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</row>
    <row r="456" spans="1:28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</row>
    <row r="457" spans="1:28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</row>
    <row r="458" spans="1:28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</row>
    <row r="459" spans="1:28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</row>
    <row r="460" spans="1:28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</row>
    <row r="461" spans="1:28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</row>
    <row r="462" spans="1:28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</row>
    <row r="463" spans="1:28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</row>
    <row r="464" spans="1:28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</row>
    <row r="465" spans="1:28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</row>
    <row r="466" spans="1:28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</row>
    <row r="467" spans="1:28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</row>
    <row r="468" spans="1:28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</row>
    <row r="469" spans="1:28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</row>
    <row r="470" spans="1:28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</row>
    <row r="471" spans="1:28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</row>
    <row r="472" spans="1:28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</row>
    <row r="473" spans="1:28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</row>
    <row r="474" spans="1:28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</row>
    <row r="475" spans="1:28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</row>
    <row r="476" spans="1:28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</row>
    <row r="477" spans="1:28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</row>
    <row r="478" spans="1:28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</row>
    <row r="479" spans="1:28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</row>
    <row r="480" spans="1:28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</row>
    <row r="481" spans="1:28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</row>
    <row r="482" spans="1:28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</row>
    <row r="483" spans="1:28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</row>
    <row r="484" spans="1:28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</row>
    <row r="485" spans="1:28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</row>
    <row r="486" spans="1:28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</row>
    <row r="487" spans="1:28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</row>
    <row r="488" spans="1:28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</row>
    <row r="489" spans="1:28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</row>
    <row r="490" spans="1:28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</row>
    <row r="491" spans="1:28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</row>
    <row r="492" spans="1:28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</row>
    <row r="493" spans="1:28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</row>
    <row r="494" spans="1:28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</row>
    <row r="495" spans="1:28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</row>
    <row r="496" spans="1:28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</row>
    <row r="497" spans="1:28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</row>
    <row r="498" spans="1:28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</row>
    <row r="499" spans="1:28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</row>
    <row r="500" spans="1:28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</row>
    <row r="501" spans="1:28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</row>
    <row r="502" spans="1:28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</row>
    <row r="503" spans="1:28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</row>
    <row r="504" spans="1:28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</row>
    <row r="505" spans="1:28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</row>
    <row r="506" spans="1:28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</row>
    <row r="507" spans="1:28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</row>
    <row r="508" spans="1:28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</row>
    <row r="509" spans="1:28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</row>
    <row r="510" spans="1:28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</row>
    <row r="511" spans="1:28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</row>
    <row r="512" spans="1:28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</row>
    <row r="513" spans="1:28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</row>
    <row r="514" spans="1:28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</row>
    <row r="515" spans="1:28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</row>
    <row r="516" spans="1:28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</row>
    <row r="517" spans="1:28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</row>
    <row r="518" spans="1:28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</row>
    <row r="519" spans="1:28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</row>
    <row r="520" spans="1:28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</row>
    <row r="521" spans="1:28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</row>
    <row r="522" spans="1:28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</row>
    <row r="523" spans="1:28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</row>
    <row r="524" spans="1:28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</row>
    <row r="525" spans="1:28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</row>
    <row r="526" spans="1:28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</row>
    <row r="527" spans="1:28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</row>
    <row r="528" spans="1:28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</row>
    <row r="529" spans="1:28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</row>
    <row r="530" spans="1:28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</row>
    <row r="531" spans="1:28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</row>
    <row r="532" spans="1:28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</row>
    <row r="533" spans="1:28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</row>
    <row r="534" spans="1:28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</row>
    <row r="535" spans="1:28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</row>
    <row r="536" spans="1:28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</row>
    <row r="537" spans="1:28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</row>
    <row r="538" spans="1:28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</row>
    <row r="539" spans="1:28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</row>
    <row r="540" spans="1:28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</row>
    <row r="541" spans="1:28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</row>
    <row r="542" spans="1:28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</row>
    <row r="543" spans="1:28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</row>
    <row r="544" spans="1:28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</row>
    <row r="545" spans="1:28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</row>
    <row r="546" spans="1:28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</row>
    <row r="547" spans="1:28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</row>
    <row r="548" spans="1:28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</row>
    <row r="549" spans="1:28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</row>
    <row r="550" spans="1:28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</row>
    <row r="551" spans="1:28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</row>
    <row r="552" spans="1:28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</row>
    <row r="553" spans="1:28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</row>
    <row r="554" spans="1:28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</row>
    <row r="555" spans="1:28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</row>
    <row r="556" spans="1:28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</row>
    <row r="557" spans="1:28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</row>
    <row r="558" spans="1:28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</row>
    <row r="559" spans="1:28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</row>
    <row r="560" spans="1:28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</row>
    <row r="561" spans="1:28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</row>
    <row r="562" spans="1:28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</row>
    <row r="563" spans="1:28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</row>
    <row r="564" spans="1:28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</row>
    <row r="565" spans="1:28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</row>
    <row r="566" spans="1:28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</row>
    <row r="567" spans="1:28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</row>
    <row r="568" spans="1:28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</row>
    <row r="569" spans="1:28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</row>
    <row r="570" spans="1:28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</row>
    <row r="571" spans="1:28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</row>
    <row r="572" spans="1:28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</row>
    <row r="573" spans="1:28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</row>
    <row r="574" spans="1:28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</row>
    <row r="575" spans="1:28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</row>
    <row r="576" spans="1:28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</row>
    <row r="577" spans="1:28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</row>
    <row r="578" spans="1:28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</row>
    <row r="579" spans="1:28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</row>
    <row r="580" spans="1:28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</row>
    <row r="581" spans="1:28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</row>
    <row r="582" spans="1:28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</row>
    <row r="583" spans="1:28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</row>
    <row r="584" spans="1:28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</row>
    <row r="585" spans="1:28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</row>
    <row r="586" spans="1:28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</row>
    <row r="587" spans="1:28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</row>
    <row r="588" spans="1:28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</row>
    <row r="589" spans="1:28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</row>
    <row r="590" spans="1:28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</row>
    <row r="591" spans="1:28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</row>
    <row r="592" spans="1:28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</row>
    <row r="593" spans="1:28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</row>
    <row r="594" spans="1:28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</row>
    <row r="595" spans="1:28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</row>
    <row r="596" spans="1:28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</row>
    <row r="597" spans="1:28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</row>
    <row r="598" spans="1:28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</row>
    <row r="599" spans="1:28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</row>
    <row r="600" spans="1:28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</row>
    <row r="601" spans="1:28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</row>
    <row r="602" spans="1:28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</row>
    <row r="603" spans="1:28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</row>
    <row r="604" spans="1:28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</row>
    <row r="605" spans="1:28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</row>
    <row r="606" spans="1:28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</row>
    <row r="607" spans="1:28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</row>
    <row r="608" spans="1:28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</row>
    <row r="609" spans="1:28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</row>
    <row r="610" spans="1:28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</row>
    <row r="611" spans="1:28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</row>
    <row r="612" spans="1:28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</row>
    <row r="613" spans="1:28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</row>
    <row r="614" spans="1:28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</row>
    <row r="615" spans="1:28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</row>
    <row r="616" spans="1:28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</row>
    <row r="617" spans="1:28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</row>
    <row r="618" spans="1:28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</row>
    <row r="619" spans="1:28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</row>
    <row r="620" spans="1:28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</row>
    <row r="621" spans="1:28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</row>
    <row r="622" spans="1:28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</row>
    <row r="623" spans="1:28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</row>
    <row r="624" spans="1:28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</row>
    <row r="625" spans="1:28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</row>
    <row r="626" spans="1:28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</row>
    <row r="627" spans="1:28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</row>
    <row r="628" spans="1:28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</row>
    <row r="629" spans="1:28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</row>
    <row r="630" spans="1:28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</row>
    <row r="631" spans="1:28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</row>
    <row r="632" spans="1:28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</row>
    <row r="633" spans="1:28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</row>
    <row r="634" spans="1:28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</row>
    <row r="635" spans="1:28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</row>
    <row r="636" spans="1:28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</row>
    <row r="637" spans="1:28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</row>
    <row r="638" spans="1:28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</row>
    <row r="639" spans="1:28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</row>
    <row r="640" spans="1:28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</row>
    <row r="641" spans="1:28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</row>
    <row r="642" spans="1:28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</row>
    <row r="643" spans="1:28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</row>
    <row r="644" spans="1:28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</row>
    <row r="645" spans="1:28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</row>
    <row r="646" spans="1:28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</row>
    <row r="647" spans="1:28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</row>
    <row r="648" spans="1:28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</row>
    <row r="649" spans="1:28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</row>
    <row r="650" spans="1:28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</row>
    <row r="651" spans="1:28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</row>
    <row r="652" spans="1:28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</row>
    <row r="653" spans="1:28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</row>
    <row r="654" spans="1:28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</row>
    <row r="655" spans="1:28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</row>
    <row r="656" spans="1:28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</row>
    <row r="657" spans="1:28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</row>
    <row r="658" spans="1:28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</row>
    <row r="659" spans="1:28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</row>
    <row r="660" spans="1:28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</row>
    <row r="661" spans="1:28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</row>
    <row r="662" spans="1:28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</row>
    <row r="663" spans="1:28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</row>
    <row r="664" spans="1:28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</row>
    <row r="665" spans="1:28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</row>
    <row r="666" spans="1:28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</row>
    <row r="667" spans="1:28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</row>
    <row r="668" spans="1:28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</row>
    <row r="669" spans="1:28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</row>
    <row r="670" spans="1:28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</row>
    <row r="671" spans="1:28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</row>
    <row r="672" spans="1:28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</row>
    <row r="673" spans="1:28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</row>
    <row r="674" spans="1:28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</row>
    <row r="675" spans="1:28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</row>
    <row r="676" spans="1:28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</row>
    <row r="677" spans="1:28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</row>
    <row r="678" spans="1:28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</row>
    <row r="679" spans="1:28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</row>
    <row r="680" spans="1:28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</row>
    <row r="681" spans="1:28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</row>
    <row r="682" spans="1:28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</row>
    <row r="683" spans="1:28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</row>
    <row r="684" spans="1:28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</row>
    <row r="685" spans="1:28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</row>
    <row r="686" spans="1:28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</row>
    <row r="687" spans="1:28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</row>
    <row r="688" spans="1:28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</row>
    <row r="689" spans="1:28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</row>
    <row r="690" spans="1:28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</row>
    <row r="691" spans="1:28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</row>
    <row r="692" spans="1:28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</row>
    <row r="693" spans="1:28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</row>
    <row r="694" spans="1:28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</row>
    <row r="695" spans="1:28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</row>
    <row r="696" spans="1:28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</row>
    <row r="697" spans="1:28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</row>
    <row r="698" spans="1:28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</row>
    <row r="699" spans="1:28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</row>
    <row r="700" spans="1:28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</row>
    <row r="701" spans="1:28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</row>
    <row r="702" spans="1:28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</row>
    <row r="703" spans="1:28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</row>
    <row r="704" spans="1:28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</row>
    <row r="705" spans="1:28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</row>
    <row r="706" spans="1:28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</row>
    <row r="707" spans="1:28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</row>
    <row r="708" spans="1:28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</row>
    <row r="709" spans="1:28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</row>
    <row r="710" spans="1:28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</row>
    <row r="711" spans="1:28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</row>
    <row r="712" spans="1:28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</row>
    <row r="713" spans="1:28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</row>
    <row r="714" spans="1:28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</row>
    <row r="715" spans="1:28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</row>
    <row r="716" spans="1:28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</row>
    <row r="717" spans="1:28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</row>
    <row r="718" spans="1:28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</row>
    <row r="719" spans="1:28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</row>
    <row r="720" spans="1:28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</row>
    <row r="721" spans="1:28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</row>
    <row r="722" spans="1:28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</row>
    <row r="723" spans="1:28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</row>
    <row r="724" spans="1:28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</row>
    <row r="725" spans="1:28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</row>
    <row r="726" spans="1:28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</row>
    <row r="727" spans="1:28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</row>
    <row r="728" spans="1:28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</row>
    <row r="729" spans="1:28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</row>
    <row r="730" spans="1:28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</row>
    <row r="731" spans="1:28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</row>
    <row r="732" spans="1:28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</row>
    <row r="733" spans="1:28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</row>
    <row r="734" spans="1:28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</row>
    <row r="735" spans="1:28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</row>
    <row r="736" spans="1:28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</row>
    <row r="737" spans="1:28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</row>
    <row r="738" spans="1:28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</row>
    <row r="739" spans="1:28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</row>
    <row r="740" spans="1:28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</row>
    <row r="741" spans="1:28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</row>
    <row r="742" spans="1:28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</row>
    <row r="743" spans="1:28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</row>
    <row r="744" spans="1:28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</row>
    <row r="745" spans="1:28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</row>
    <row r="746" spans="1:28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</row>
    <row r="747" spans="1:28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</row>
    <row r="748" spans="1:28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</row>
    <row r="749" spans="1:28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</row>
    <row r="750" spans="1:28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</row>
    <row r="751" spans="1:28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</row>
    <row r="752" spans="1:28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</row>
    <row r="753" spans="1:28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</row>
    <row r="754" spans="1:28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</row>
    <row r="755" spans="1:28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</row>
    <row r="756" spans="1:28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</row>
    <row r="757" spans="1:28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</row>
    <row r="758" spans="1:28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</row>
    <row r="759" spans="1:28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</row>
    <row r="760" spans="1:28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</row>
    <row r="761" spans="1:28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</row>
    <row r="762" spans="1:28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</row>
    <row r="763" spans="1:28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</row>
    <row r="764" spans="1:28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</row>
    <row r="765" spans="1:28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</row>
    <row r="766" spans="1:28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</row>
    <row r="767" spans="1:28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</row>
    <row r="768" spans="1:28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</row>
    <row r="769" spans="1:28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</row>
    <row r="770" spans="1:28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</row>
    <row r="771" spans="1:28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</row>
    <row r="772" spans="1:28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</row>
    <row r="773" spans="1:28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</row>
    <row r="774" spans="1:28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</row>
    <row r="775" spans="1:28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</row>
    <row r="776" spans="1:28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</row>
    <row r="777" spans="1:28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</row>
    <row r="778" spans="1:28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</row>
    <row r="779" spans="1:28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</row>
    <row r="780" spans="1:28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</row>
    <row r="781" spans="1:28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</row>
    <row r="782" spans="1:28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</row>
    <row r="783" spans="1:28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</row>
    <row r="784" spans="1:28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</row>
    <row r="785" spans="1:28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</row>
    <row r="786" spans="1:28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</row>
    <row r="787" spans="1:28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</row>
    <row r="788" spans="1:28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</row>
    <row r="789" spans="1:28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</row>
    <row r="790" spans="1:28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</row>
    <row r="791" spans="1:28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</row>
    <row r="792" spans="1:28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</row>
    <row r="793" spans="1:28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</row>
    <row r="794" spans="1:28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</row>
    <row r="795" spans="1:28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</row>
    <row r="796" spans="1:28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</row>
    <row r="797" spans="1:28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</row>
    <row r="798" spans="1:28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</row>
    <row r="799" spans="1:28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</row>
    <row r="800" spans="1:28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</row>
    <row r="801" spans="1:28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</row>
    <row r="802" spans="1:28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</row>
    <row r="803" spans="1:28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</row>
    <row r="804" spans="1:28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</row>
    <row r="805" spans="1:28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</row>
    <row r="806" spans="1:28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</row>
    <row r="807" spans="1:28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</row>
    <row r="808" spans="1:28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</row>
    <row r="809" spans="1:28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</row>
    <row r="810" spans="1:28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</row>
    <row r="811" spans="1:28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</row>
    <row r="812" spans="1:28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</row>
    <row r="813" spans="1:28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</row>
    <row r="814" spans="1:28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</row>
    <row r="815" spans="1:28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</row>
    <row r="816" spans="1:28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</row>
    <row r="817" spans="1:28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</row>
    <row r="818" spans="1:28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</row>
    <row r="819" spans="1:28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</row>
    <row r="820" spans="1:28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</row>
    <row r="821" spans="1:28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</row>
    <row r="822" spans="1:28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</row>
    <row r="823" spans="1:28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</row>
    <row r="824" spans="1:28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</row>
    <row r="825" spans="1:28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</row>
    <row r="826" spans="1:28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</row>
    <row r="827" spans="1:28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</row>
    <row r="828" spans="1:28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</row>
    <row r="829" spans="1:28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</row>
    <row r="830" spans="1:28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</row>
    <row r="831" spans="1:28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</row>
    <row r="832" spans="1:28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</row>
    <row r="833" spans="1:28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</row>
    <row r="834" spans="1:28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</row>
    <row r="835" spans="1:28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</row>
    <row r="836" spans="1:28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</row>
    <row r="837" spans="1:28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</row>
    <row r="838" spans="1:28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</row>
    <row r="839" spans="1:28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</row>
    <row r="840" spans="1:28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</row>
    <row r="841" spans="1:28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</row>
    <row r="842" spans="1:28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</row>
    <row r="843" spans="1:28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</row>
    <row r="844" spans="1:28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</row>
    <row r="845" spans="1:28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</row>
    <row r="846" spans="1:28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</row>
    <row r="847" spans="1:28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</row>
    <row r="848" spans="1:28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</row>
    <row r="849" spans="1:28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</row>
    <row r="850" spans="1:28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</row>
    <row r="851" spans="1:28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</row>
    <row r="852" spans="1:28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</row>
    <row r="853" spans="1:28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</row>
    <row r="854" spans="1:28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</row>
    <row r="855" spans="1:28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</row>
    <row r="856" spans="1:28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</row>
    <row r="857" spans="1:28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</row>
    <row r="858" spans="1:28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</row>
    <row r="859" spans="1:28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</row>
    <row r="860" spans="1:28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</row>
    <row r="861" spans="1:28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</row>
    <row r="862" spans="1:28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</row>
    <row r="863" spans="1:28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</row>
    <row r="864" spans="1:28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</row>
    <row r="865" spans="1:28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</row>
    <row r="866" spans="1:28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</row>
    <row r="867" spans="1:28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</row>
    <row r="868" spans="1:28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</row>
    <row r="869" spans="1:28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</row>
    <row r="870" spans="1:28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</row>
    <row r="871" spans="1:28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</row>
    <row r="872" spans="1:28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</row>
    <row r="873" spans="1:28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</row>
    <row r="874" spans="1:28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</row>
    <row r="875" spans="1:28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</row>
    <row r="876" spans="1:28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</row>
    <row r="877" spans="1:28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</row>
    <row r="878" spans="1:28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</row>
    <row r="879" spans="1:28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</row>
    <row r="880" spans="1:28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</row>
    <row r="881" spans="1:28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</row>
    <row r="882" spans="1:28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</row>
    <row r="883" spans="1:28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</row>
    <row r="884" spans="1:28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</row>
    <row r="885" spans="1:28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</row>
    <row r="886" spans="1:28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</row>
    <row r="887" spans="1:28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</row>
    <row r="888" spans="1:28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</row>
    <row r="889" spans="1:28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</row>
    <row r="890" spans="1:28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</row>
    <row r="891" spans="1:28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</row>
    <row r="892" spans="1:28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</row>
    <row r="893" spans="1:28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</row>
    <row r="894" spans="1:28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</row>
    <row r="895" spans="1:28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</row>
    <row r="896" spans="1:28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</row>
    <row r="897" spans="1:28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</row>
    <row r="898" spans="1:28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</row>
    <row r="899" spans="1:28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</row>
    <row r="900" spans="1:28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</row>
    <row r="901" spans="1:28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</row>
    <row r="902" spans="1:28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</row>
    <row r="903" spans="1:28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</row>
    <row r="904" spans="1:28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</row>
    <row r="905" spans="1:28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</row>
    <row r="906" spans="1:28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</row>
    <row r="907" spans="1:28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</row>
    <row r="908" spans="1:28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</row>
    <row r="909" spans="1:28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</row>
    <row r="910" spans="1:28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</row>
    <row r="911" spans="1:28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</row>
    <row r="912" spans="1:28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</row>
    <row r="913" spans="1:28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</row>
    <row r="914" spans="1:28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</row>
    <row r="915" spans="1:28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</row>
    <row r="916" spans="1:28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</row>
    <row r="917" spans="1:28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</row>
    <row r="918" spans="1:28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</row>
    <row r="919" spans="1:28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</row>
    <row r="920" spans="1:28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</row>
    <row r="921" spans="1:28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</row>
    <row r="922" spans="1:28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</row>
    <row r="923" spans="1:28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</row>
    <row r="924" spans="1:28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</row>
    <row r="925" spans="1:28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</row>
    <row r="926" spans="1:28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</row>
    <row r="927" spans="1:28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</row>
    <row r="928" spans="1:28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</row>
    <row r="929" spans="1:28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</row>
    <row r="930" spans="1:28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</row>
    <row r="931" spans="1:28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</row>
    <row r="932" spans="1:28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</row>
    <row r="933" spans="1:28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</row>
    <row r="934" spans="1:28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</row>
    <row r="935" spans="1:28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</row>
    <row r="936" spans="1:28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</row>
    <row r="937" spans="1:28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</row>
    <row r="938" spans="1:28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</row>
    <row r="939" spans="1:28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</row>
    <row r="940" spans="1:28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</row>
    <row r="941" spans="1:28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</row>
    <row r="942" spans="1:28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</row>
    <row r="943" spans="1:28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</row>
    <row r="944" spans="1:28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</row>
    <row r="945" spans="1:28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</row>
    <row r="946" spans="1:28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</row>
    <row r="947" spans="1:28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</row>
    <row r="948" spans="1:28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</row>
    <row r="949" spans="1:28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</row>
    <row r="950" spans="1:28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</row>
    <row r="951" spans="1:28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</row>
    <row r="952" spans="1:28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</row>
    <row r="953" spans="1:28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</row>
    <row r="954" spans="1:28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</row>
    <row r="955" spans="1:28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</row>
    <row r="956" spans="1:28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</row>
    <row r="957" spans="1:28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</row>
    <row r="958" spans="1:28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</row>
    <row r="959" spans="1:28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</row>
    <row r="960" spans="1:28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</row>
    <row r="961" spans="1:28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</row>
    <row r="962" spans="1:28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</row>
    <row r="963" spans="1:28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</row>
    <row r="964" spans="1:28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</row>
    <row r="965" spans="1:28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</row>
    <row r="966" spans="1:28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</row>
    <row r="967" spans="1:28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</row>
    <row r="968" spans="1:28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</row>
    <row r="969" spans="1:28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</row>
    <row r="970" spans="1:28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</row>
    <row r="971" spans="1:28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</row>
    <row r="972" spans="1:28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</row>
    <row r="973" spans="1:28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</row>
    <row r="974" spans="1:28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</row>
    <row r="975" spans="1:28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</row>
    <row r="976" spans="1:28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</row>
    <row r="977" spans="1:28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</row>
    <row r="978" spans="1:28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</row>
    <row r="979" spans="1:28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</row>
    <row r="980" spans="1:28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</row>
    <row r="981" spans="1:28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</row>
    <row r="982" spans="1:28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</row>
    <row r="983" spans="1:28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</row>
    <row r="984" spans="1:28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</row>
    <row r="985" spans="1:28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</row>
    <row r="986" spans="1:28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</row>
    <row r="987" spans="1:28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</row>
    <row r="988" spans="1:28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</row>
    <row r="989" spans="1:28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</row>
    <row r="990" spans="1:28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</row>
    <row r="991" spans="1:28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</row>
    <row r="992" spans="1:28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</row>
    <row r="993" spans="1:28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</row>
    <row r="994" spans="1:28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</row>
    <row r="995" spans="1:28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</row>
    <row r="996" spans="1:28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</row>
    <row r="997" spans="1:28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</row>
    <row r="998" spans="1:28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  <c r="AB998" s="68"/>
    </row>
    <row r="999" spans="1:28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  <c r="AB999" s="68"/>
    </row>
    <row r="1000" spans="1:28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  <c r="AB1000" s="6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D3E39-5A7A-4C42-8D99-1F344B0266BD}">
  <sheetPr>
    <outlinePr summaryBelow="0" summaryRight="0"/>
  </sheetPr>
  <dimension ref="A1:E24"/>
  <sheetViews>
    <sheetView workbookViewId="0">
      <selection activeCell="F35" sqref="F35:F36"/>
    </sheetView>
  </sheetViews>
  <sheetFormatPr defaultColWidth="14.42578125" defaultRowHeight="15.75" customHeight="1"/>
  <cols>
    <col min="1" max="16384" width="14.42578125" style="70"/>
  </cols>
  <sheetData>
    <row r="1" spans="1:5" ht="15.75" customHeight="1" thickBot="1">
      <c r="A1" s="93" t="s">
        <v>65</v>
      </c>
      <c r="B1" s="94" t="s">
        <v>66</v>
      </c>
      <c r="C1" s="94" t="s">
        <v>67</v>
      </c>
      <c r="D1" s="94" t="s">
        <v>68</v>
      </c>
      <c r="E1" s="94" t="s">
        <v>69</v>
      </c>
    </row>
    <row r="2" spans="1:5" ht="15.75" customHeight="1">
      <c r="A2" s="95">
        <v>1</v>
      </c>
      <c r="B2" s="96">
        <v>43473</v>
      </c>
      <c r="C2" s="97">
        <v>43469</v>
      </c>
      <c r="D2" s="96">
        <v>43467</v>
      </c>
      <c r="E2" s="98" t="s">
        <v>48</v>
      </c>
    </row>
    <row r="3" spans="1:5" ht="15.75" customHeight="1">
      <c r="A3" s="99">
        <v>2</v>
      </c>
      <c r="B3" s="100" t="s">
        <v>70</v>
      </c>
      <c r="C3" s="101">
        <v>43467</v>
      </c>
      <c r="D3" s="100">
        <v>1</v>
      </c>
      <c r="E3" s="102">
        <v>43499</v>
      </c>
    </row>
    <row r="4" spans="1:5" ht="15.75" customHeight="1">
      <c r="A4" s="95">
        <v>3</v>
      </c>
      <c r="B4" s="98" t="s">
        <v>70</v>
      </c>
      <c r="C4" s="97">
        <v>43467</v>
      </c>
      <c r="D4" s="98" t="s">
        <v>48</v>
      </c>
      <c r="E4" s="98" t="s">
        <v>71</v>
      </c>
    </row>
    <row r="5" spans="1:5" ht="15.75" customHeight="1">
      <c r="A5" s="99">
        <v>4</v>
      </c>
      <c r="B5" s="100" t="s">
        <v>72</v>
      </c>
      <c r="C5" s="103">
        <v>1</v>
      </c>
      <c r="D5" s="100" t="s">
        <v>73</v>
      </c>
      <c r="E5" s="100" t="s">
        <v>74</v>
      </c>
    </row>
    <row r="6" spans="1:5" ht="15.75" customHeight="1">
      <c r="A6" s="104">
        <v>5</v>
      </c>
      <c r="B6" s="105" t="s">
        <v>75</v>
      </c>
      <c r="C6" s="106">
        <v>2</v>
      </c>
      <c r="D6" s="105" t="s">
        <v>71</v>
      </c>
      <c r="E6" s="105" t="s">
        <v>76</v>
      </c>
    </row>
    <row r="7" spans="1:5" ht="15.75" customHeight="1">
      <c r="A7" s="99">
        <v>6</v>
      </c>
      <c r="B7" s="100" t="s">
        <v>75</v>
      </c>
      <c r="C7" s="103">
        <v>2</v>
      </c>
      <c r="D7" s="100" t="s">
        <v>71</v>
      </c>
      <c r="E7" s="100" t="s">
        <v>77</v>
      </c>
    </row>
    <row r="8" spans="1:5" ht="15.75" customHeight="1">
      <c r="A8" s="95">
        <v>7</v>
      </c>
      <c r="B8" s="98" t="s">
        <v>75</v>
      </c>
      <c r="C8" s="107" t="s">
        <v>78</v>
      </c>
      <c r="D8" s="98" t="s">
        <v>74</v>
      </c>
      <c r="E8" s="98" t="s">
        <v>79</v>
      </c>
    </row>
    <row r="9" spans="1:5" ht="15.75" customHeight="1">
      <c r="A9" s="99">
        <v>8</v>
      </c>
      <c r="B9" s="100" t="s">
        <v>48</v>
      </c>
      <c r="C9" s="103">
        <v>3</v>
      </c>
      <c r="D9" s="100" t="s">
        <v>74</v>
      </c>
      <c r="E9" s="100" t="s">
        <v>80</v>
      </c>
    </row>
    <row r="10" spans="1:5" ht="15.75" customHeight="1">
      <c r="A10" s="95">
        <v>9</v>
      </c>
      <c r="B10" s="98" t="s">
        <v>48</v>
      </c>
      <c r="C10" s="107" t="s">
        <v>81</v>
      </c>
      <c r="D10" s="98" t="s">
        <v>82</v>
      </c>
      <c r="E10" s="98" t="s">
        <v>83</v>
      </c>
    </row>
    <row r="11" spans="1:5" ht="15.75" customHeight="1">
      <c r="A11" s="108">
        <v>10</v>
      </c>
      <c r="B11" s="109" t="s">
        <v>84</v>
      </c>
      <c r="C11" s="110" t="s">
        <v>81</v>
      </c>
      <c r="D11" s="109" t="s">
        <v>85</v>
      </c>
      <c r="E11" s="109" t="s">
        <v>86</v>
      </c>
    </row>
    <row r="12" spans="1:5" ht="15.75" customHeight="1">
      <c r="A12" s="95">
        <v>11</v>
      </c>
      <c r="B12" s="98" t="s">
        <v>87</v>
      </c>
      <c r="C12" s="111">
        <v>4</v>
      </c>
      <c r="D12" s="98" t="s">
        <v>88</v>
      </c>
      <c r="E12" s="98" t="s">
        <v>89</v>
      </c>
    </row>
    <row r="13" spans="1:5" ht="15.75" customHeight="1">
      <c r="A13" s="99">
        <v>12</v>
      </c>
      <c r="B13" s="100" t="s">
        <v>87</v>
      </c>
      <c r="C13" s="112" t="s">
        <v>90</v>
      </c>
      <c r="D13" s="100" t="s">
        <v>91</v>
      </c>
      <c r="E13" s="100" t="s">
        <v>92</v>
      </c>
    </row>
    <row r="14" spans="1:5" ht="15.75" customHeight="1">
      <c r="A14" s="95">
        <v>13</v>
      </c>
      <c r="B14" s="98" t="s">
        <v>93</v>
      </c>
      <c r="C14" s="107" t="s">
        <v>94</v>
      </c>
      <c r="D14" s="98" t="s">
        <v>95</v>
      </c>
      <c r="E14" s="98" t="s">
        <v>96</v>
      </c>
    </row>
    <row r="15" spans="1:5" ht="15.75" customHeight="1">
      <c r="A15" s="99">
        <v>14</v>
      </c>
      <c r="B15" s="100" t="s">
        <v>93</v>
      </c>
      <c r="C15" s="112" t="s">
        <v>94</v>
      </c>
      <c r="D15" s="100" t="s">
        <v>95</v>
      </c>
      <c r="E15" s="100" t="s">
        <v>97</v>
      </c>
    </row>
    <row r="16" spans="1:5" ht="15.75" customHeight="1">
      <c r="A16" s="95">
        <v>15</v>
      </c>
      <c r="B16" s="98" t="s">
        <v>98</v>
      </c>
      <c r="C16" s="107" t="s">
        <v>99</v>
      </c>
      <c r="D16" s="98" t="s">
        <v>100</v>
      </c>
      <c r="E16" s="98" t="s">
        <v>101</v>
      </c>
    </row>
    <row r="17" spans="1:5" ht="15.75" customHeight="1">
      <c r="A17" s="108">
        <v>16</v>
      </c>
      <c r="B17" s="109" t="s">
        <v>71</v>
      </c>
      <c r="C17" s="110" t="s">
        <v>99</v>
      </c>
      <c r="D17" s="109" t="s">
        <v>100</v>
      </c>
      <c r="E17" s="109" t="s">
        <v>102</v>
      </c>
    </row>
    <row r="18" spans="1:5" ht="15.75" customHeight="1">
      <c r="A18" s="95">
        <v>17</v>
      </c>
      <c r="B18" s="98" t="s">
        <v>53</v>
      </c>
      <c r="C18" s="107" t="s">
        <v>103</v>
      </c>
      <c r="D18" s="98" t="s">
        <v>104</v>
      </c>
      <c r="E18" s="98" t="s">
        <v>105</v>
      </c>
    </row>
    <row r="19" spans="1:5" ht="15.75" customHeight="1">
      <c r="A19" s="99">
        <v>18</v>
      </c>
      <c r="B19" s="100" t="s">
        <v>53</v>
      </c>
      <c r="C19" s="112" t="s">
        <v>103</v>
      </c>
      <c r="D19" s="100" t="s">
        <v>104</v>
      </c>
      <c r="E19" s="100" t="s">
        <v>105</v>
      </c>
    </row>
    <row r="20" spans="1:5" ht="15.75" customHeight="1">
      <c r="A20" s="95">
        <v>19</v>
      </c>
      <c r="B20" s="98" t="s">
        <v>106</v>
      </c>
      <c r="C20" s="107" t="s">
        <v>107</v>
      </c>
      <c r="D20" s="98" t="s">
        <v>108</v>
      </c>
      <c r="E20" s="98" t="s">
        <v>109</v>
      </c>
    </row>
    <row r="21" spans="1:5" ht="15.75" customHeight="1">
      <c r="A21" s="99">
        <v>20</v>
      </c>
      <c r="B21" s="100" t="s">
        <v>74</v>
      </c>
      <c r="C21" s="112" t="s">
        <v>110</v>
      </c>
      <c r="D21" s="100" t="s">
        <v>111</v>
      </c>
      <c r="E21" s="100" t="s">
        <v>112</v>
      </c>
    </row>
    <row r="24" spans="1:5" ht="15.75" customHeight="1">
      <c r="A24" s="113" t="s">
        <v>113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C48F4-8176-41E9-BF44-C0C43C8A38BD}">
  <sheetPr>
    <outlinePr summaryBelow="0" summaryRight="0"/>
  </sheetPr>
  <dimension ref="A1:AB1000"/>
  <sheetViews>
    <sheetView workbookViewId="0">
      <pane xSplit="2" ySplit="2" topLeftCell="C3" activePane="bottomRight" state="frozen"/>
      <selection activeCell="F35" sqref="F35:F36"/>
      <selection pane="topRight" activeCell="F35" sqref="F35:F36"/>
      <selection pane="bottomLeft" activeCell="F35" sqref="F35:F36"/>
      <selection pane="bottomRight" activeCell="F35" sqref="F35:F36"/>
    </sheetView>
  </sheetViews>
  <sheetFormatPr defaultColWidth="14.42578125" defaultRowHeight="15.75" customHeight="1"/>
  <cols>
    <col min="1" max="1" width="31.140625" style="70" customWidth="1"/>
    <col min="2" max="2" width="14.42578125" style="70"/>
    <col min="3" max="28" width="10.85546875" style="70" customWidth="1"/>
    <col min="29" max="16384" width="14.42578125" style="70"/>
  </cols>
  <sheetData>
    <row r="1" spans="1:28" ht="15.75" customHeight="1">
      <c r="A1" s="68"/>
      <c r="B1" s="68"/>
      <c r="C1" s="69" t="s">
        <v>44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</row>
    <row r="2" spans="1:28" ht="15.75" customHeight="1">
      <c r="A2" s="71" t="s">
        <v>45</v>
      </c>
      <c r="B2" s="71" t="s">
        <v>46</v>
      </c>
      <c r="C2" s="72">
        <v>43473</v>
      </c>
      <c r="D2" s="72">
        <v>43469</v>
      </c>
      <c r="E2" s="72">
        <v>43467</v>
      </c>
      <c r="F2" s="73">
        <v>1</v>
      </c>
      <c r="G2" s="73">
        <v>2</v>
      </c>
      <c r="H2" s="73">
        <v>3</v>
      </c>
      <c r="I2" s="73">
        <v>4</v>
      </c>
      <c r="J2" s="73">
        <v>5</v>
      </c>
      <c r="K2" s="73">
        <v>6</v>
      </c>
      <c r="L2" s="73">
        <v>7</v>
      </c>
      <c r="M2" s="73">
        <v>8</v>
      </c>
      <c r="N2" s="73">
        <v>9</v>
      </c>
      <c r="O2" s="73">
        <v>10</v>
      </c>
      <c r="P2" s="73">
        <v>11</v>
      </c>
      <c r="Q2" s="73">
        <v>12</v>
      </c>
      <c r="R2" s="73">
        <v>13</v>
      </c>
      <c r="S2" s="73">
        <v>14</v>
      </c>
      <c r="T2" s="73">
        <v>15</v>
      </c>
      <c r="U2" s="73">
        <v>16</v>
      </c>
      <c r="V2" s="73">
        <v>17</v>
      </c>
      <c r="W2" s="73">
        <v>18</v>
      </c>
      <c r="X2" s="73">
        <v>19</v>
      </c>
      <c r="Y2" s="73">
        <v>20</v>
      </c>
      <c r="Z2" s="73">
        <v>21</v>
      </c>
      <c r="AA2" s="73">
        <v>22</v>
      </c>
      <c r="AB2" s="73">
        <v>23</v>
      </c>
    </row>
    <row r="3" spans="1:28" ht="15.75" customHeight="1">
      <c r="A3" s="71" t="s">
        <v>47</v>
      </c>
      <c r="B3" s="73" t="s">
        <v>48</v>
      </c>
      <c r="C3" s="74" t="s">
        <v>49</v>
      </c>
      <c r="D3" s="75" t="s">
        <v>50</v>
      </c>
      <c r="E3" s="76" t="s">
        <v>50</v>
      </c>
      <c r="F3" s="77" t="s">
        <v>51</v>
      </c>
      <c r="G3" s="78" t="s">
        <v>11</v>
      </c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</row>
    <row r="4" spans="1:28" ht="15.75" customHeight="1">
      <c r="A4" s="80" t="s">
        <v>52</v>
      </c>
      <c r="B4" s="81" t="s">
        <v>53</v>
      </c>
      <c r="C4" s="82" t="s">
        <v>49</v>
      </c>
      <c r="D4" s="82" t="s">
        <v>49</v>
      </c>
      <c r="E4" s="83" t="s">
        <v>50</v>
      </c>
      <c r="F4" s="84" t="s">
        <v>50</v>
      </c>
      <c r="G4" s="85" t="s">
        <v>51</v>
      </c>
      <c r="H4" s="85" t="s">
        <v>51</v>
      </c>
      <c r="I4" s="86" t="s">
        <v>11</v>
      </c>
      <c r="J4" s="86" t="s">
        <v>11</v>
      </c>
      <c r="K4" s="86" t="s">
        <v>11</v>
      </c>
      <c r="L4" s="86" t="s">
        <v>11</v>
      </c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</row>
    <row r="5" spans="1:28" ht="15.75" customHeight="1">
      <c r="A5" s="71" t="s">
        <v>54</v>
      </c>
      <c r="B5" s="73" t="s">
        <v>55</v>
      </c>
      <c r="C5" s="79"/>
      <c r="D5" s="79"/>
      <c r="E5" s="79"/>
      <c r="F5" s="74" t="s">
        <v>49</v>
      </c>
      <c r="G5" s="75" t="s">
        <v>50</v>
      </c>
      <c r="H5" s="76" t="s">
        <v>50</v>
      </c>
      <c r="I5" s="75" t="s">
        <v>50</v>
      </c>
      <c r="J5" s="77" t="s">
        <v>51</v>
      </c>
      <c r="K5" s="77" t="s">
        <v>51</v>
      </c>
      <c r="L5" s="79"/>
      <c r="M5" s="79"/>
      <c r="N5" s="78" t="s">
        <v>11</v>
      </c>
      <c r="O5" s="78" t="s">
        <v>11</v>
      </c>
      <c r="P5" s="78" t="s">
        <v>11</v>
      </c>
      <c r="Q5" s="78" t="s">
        <v>11</v>
      </c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</row>
    <row r="6" spans="1:28" ht="15.75" customHeight="1">
      <c r="A6" s="80" t="s">
        <v>56</v>
      </c>
      <c r="B6" s="81" t="s">
        <v>57</v>
      </c>
      <c r="C6" s="87"/>
      <c r="D6" s="87"/>
      <c r="E6" s="87"/>
      <c r="F6" s="87"/>
      <c r="G6" s="82" t="s">
        <v>49</v>
      </c>
      <c r="H6" s="82" t="s">
        <v>49</v>
      </c>
      <c r="I6" s="83" t="s">
        <v>50</v>
      </c>
      <c r="J6" s="83" t="s">
        <v>50</v>
      </c>
      <c r="K6" s="84" t="s">
        <v>50</v>
      </c>
      <c r="L6" s="83" t="s">
        <v>50</v>
      </c>
      <c r="M6" s="85" t="s">
        <v>51</v>
      </c>
      <c r="N6" s="85" t="s">
        <v>51</v>
      </c>
      <c r="O6" s="85" t="s">
        <v>51</v>
      </c>
      <c r="P6" s="85" t="s">
        <v>51</v>
      </c>
      <c r="Q6" s="87"/>
      <c r="R6" s="87"/>
      <c r="S6" s="86" t="s">
        <v>11</v>
      </c>
      <c r="T6" s="86" t="s">
        <v>11</v>
      </c>
      <c r="U6" s="86" t="s">
        <v>11</v>
      </c>
      <c r="V6" s="86" t="s">
        <v>11</v>
      </c>
      <c r="W6" s="86" t="s">
        <v>11</v>
      </c>
      <c r="X6" s="86" t="s">
        <v>11</v>
      </c>
      <c r="Y6" s="87"/>
      <c r="Z6" s="87"/>
      <c r="AA6" s="87"/>
      <c r="AB6" s="87"/>
    </row>
    <row r="7" spans="1:28" ht="15.75" customHeight="1">
      <c r="A7" s="71" t="s">
        <v>58</v>
      </c>
      <c r="B7" s="73" t="s">
        <v>59</v>
      </c>
      <c r="C7" s="79"/>
      <c r="D7" s="79"/>
      <c r="E7" s="79"/>
      <c r="F7" s="79"/>
      <c r="G7" s="79"/>
      <c r="H7" s="74" t="s">
        <v>49</v>
      </c>
      <c r="I7" s="74" t="s">
        <v>49</v>
      </c>
      <c r="J7" s="74" t="s">
        <v>49</v>
      </c>
      <c r="K7" s="74" t="s">
        <v>49</v>
      </c>
      <c r="L7" s="75" t="s">
        <v>50</v>
      </c>
      <c r="M7" s="76" t="s">
        <v>50</v>
      </c>
      <c r="N7" s="76" t="s">
        <v>50</v>
      </c>
      <c r="O7" s="75" t="s">
        <v>50</v>
      </c>
      <c r="P7" s="77" t="s">
        <v>51</v>
      </c>
      <c r="Q7" s="77" t="s">
        <v>51</v>
      </c>
      <c r="R7" s="77" t="s">
        <v>51</v>
      </c>
      <c r="S7" s="77" t="s">
        <v>51</v>
      </c>
      <c r="T7" s="77" t="s">
        <v>51</v>
      </c>
      <c r="U7" s="79"/>
      <c r="V7" s="79"/>
      <c r="W7" s="79"/>
      <c r="X7" s="79"/>
      <c r="Y7" s="78" t="s">
        <v>11</v>
      </c>
      <c r="Z7" s="78" t="s">
        <v>11</v>
      </c>
      <c r="AA7" s="78" t="s">
        <v>11</v>
      </c>
      <c r="AB7" s="78" t="s">
        <v>11</v>
      </c>
    </row>
    <row r="8" spans="1:28" ht="15.75" customHeight="1">
      <c r="A8" s="88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</row>
    <row r="9" spans="1:28" ht="15.75" customHeight="1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</row>
    <row r="10" spans="1:28" ht="15.75" customHeight="1">
      <c r="A10" s="88"/>
      <c r="B10" s="68"/>
      <c r="C10" s="71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</row>
    <row r="11" spans="1:28" ht="15.75" customHeight="1">
      <c r="A11" s="68"/>
      <c r="B11" s="6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</row>
    <row r="12" spans="1:28" ht="15.75" customHeight="1">
      <c r="A12" s="68"/>
      <c r="B12" s="6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</row>
    <row r="13" spans="1:28" ht="15.75" customHeight="1">
      <c r="A13" s="68"/>
      <c r="B13" s="6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</row>
    <row r="14" spans="1:28" ht="15.75" customHeight="1">
      <c r="A14" s="68"/>
      <c r="B14" s="6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</row>
    <row r="15" spans="1:28" ht="15.75" customHeight="1">
      <c r="A15" s="71" t="s">
        <v>60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</row>
    <row r="16" spans="1:28" ht="15.75" customHeight="1">
      <c r="A16" s="88" t="s">
        <v>61</v>
      </c>
      <c r="B16" s="89" t="s">
        <v>49</v>
      </c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</row>
    <row r="17" spans="1:28" ht="15.75" customHeight="1">
      <c r="A17" s="88" t="s">
        <v>62</v>
      </c>
      <c r="B17" s="90" t="s">
        <v>50</v>
      </c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</row>
    <row r="18" spans="1:28" ht="15.75" customHeight="1">
      <c r="A18" s="88" t="s">
        <v>63</v>
      </c>
      <c r="B18" s="91" t="s">
        <v>51</v>
      </c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</row>
    <row r="19" spans="1:28" ht="15.75" customHeight="1">
      <c r="A19" s="88" t="s">
        <v>64</v>
      </c>
      <c r="B19" s="92" t="s">
        <v>11</v>
      </c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</row>
    <row r="20" spans="1:28" ht="15.75" customHeight="1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</row>
    <row r="21" spans="1:28" ht="15.75" customHeight="1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</row>
    <row r="22" spans="1:28" ht="15.75" customHeight="1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</row>
    <row r="23" spans="1:28" ht="15.75" customHeight="1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</row>
    <row r="24" spans="1:28" ht="15.75" customHeight="1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</row>
    <row r="25" spans="1:28" ht="15.75" customHeight="1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</row>
    <row r="26" spans="1:28" ht="15.75" customHeight="1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</row>
    <row r="27" spans="1:28" ht="15.75" customHeight="1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</row>
    <row r="28" spans="1:28" ht="15.75" customHeight="1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</row>
    <row r="29" spans="1:28" ht="15.75" customHeight="1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</row>
    <row r="30" spans="1:28" ht="15.75" customHeight="1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</row>
    <row r="31" spans="1:28" ht="15.75" customHeight="1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</row>
    <row r="32" spans="1:28" ht="15.75" customHeight="1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</row>
    <row r="33" spans="1:28" ht="15.75" customHeight="1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</row>
    <row r="34" spans="1:28" ht="15.75" customHeight="1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</row>
    <row r="35" spans="1:28" ht="15.75" customHeight="1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</row>
    <row r="36" spans="1:28" ht="15.75" customHeight="1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</row>
    <row r="37" spans="1:28" ht="15.75" customHeight="1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</row>
    <row r="38" spans="1:28" ht="15.75" customHeight="1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</row>
    <row r="39" spans="1:28" ht="15.75" customHeight="1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</row>
    <row r="40" spans="1:28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</row>
    <row r="41" spans="1:28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</row>
    <row r="42" spans="1:28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</row>
    <row r="43" spans="1:28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</row>
    <row r="44" spans="1:28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</row>
    <row r="45" spans="1:28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</row>
    <row r="46" spans="1:28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</row>
    <row r="47" spans="1:28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</row>
    <row r="48" spans="1:28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</row>
    <row r="49" spans="1:28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</row>
    <row r="50" spans="1:28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</row>
    <row r="51" spans="1:28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</row>
    <row r="52" spans="1:28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</row>
    <row r="53" spans="1:28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</row>
    <row r="54" spans="1:28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</row>
    <row r="55" spans="1:28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</row>
    <row r="56" spans="1:28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</row>
    <row r="57" spans="1:28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</row>
    <row r="58" spans="1:28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</row>
    <row r="59" spans="1:28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</row>
    <row r="60" spans="1:28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</row>
    <row r="61" spans="1:28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</row>
    <row r="62" spans="1:28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</row>
    <row r="63" spans="1:28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</row>
    <row r="64" spans="1:28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</row>
    <row r="65" spans="1:28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</row>
    <row r="66" spans="1:28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</row>
    <row r="67" spans="1:28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</row>
    <row r="68" spans="1:28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</row>
    <row r="69" spans="1:28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</row>
    <row r="70" spans="1:28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</row>
    <row r="71" spans="1:28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</row>
    <row r="72" spans="1:28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</row>
    <row r="73" spans="1:28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</row>
    <row r="74" spans="1:28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</row>
    <row r="75" spans="1:28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</row>
    <row r="76" spans="1:28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</row>
    <row r="77" spans="1:28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</row>
    <row r="78" spans="1:28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</row>
    <row r="79" spans="1:28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</row>
    <row r="80" spans="1:28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</row>
    <row r="81" spans="1:28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</row>
    <row r="82" spans="1:28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</row>
    <row r="83" spans="1:28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</row>
    <row r="84" spans="1:28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</row>
    <row r="85" spans="1:28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</row>
    <row r="86" spans="1:28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</row>
    <row r="87" spans="1:28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</row>
    <row r="88" spans="1:28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</row>
    <row r="89" spans="1:28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</row>
    <row r="90" spans="1:28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</row>
    <row r="91" spans="1:28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</row>
    <row r="92" spans="1:28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</row>
    <row r="93" spans="1:28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</row>
    <row r="94" spans="1:28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</row>
    <row r="95" spans="1:28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</row>
    <row r="96" spans="1:28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</row>
    <row r="97" spans="1:28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</row>
    <row r="98" spans="1:28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</row>
    <row r="99" spans="1:28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</row>
    <row r="100" spans="1:28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</row>
    <row r="101" spans="1:28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</row>
    <row r="102" spans="1:28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</row>
    <row r="103" spans="1:28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</row>
    <row r="104" spans="1:28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</row>
    <row r="105" spans="1:28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</row>
    <row r="106" spans="1:28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</row>
    <row r="107" spans="1:28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</row>
    <row r="108" spans="1:28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</row>
    <row r="109" spans="1:28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</row>
    <row r="110" spans="1:28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</row>
    <row r="111" spans="1:28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</row>
    <row r="112" spans="1:28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</row>
    <row r="113" spans="1:28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</row>
    <row r="114" spans="1:28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</row>
    <row r="115" spans="1:28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</row>
    <row r="116" spans="1:28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</row>
    <row r="117" spans="1:28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</row>
    <row r="118" spans="1:28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</row>
    <row r="119" spans="1:28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</row>
    <row r="120" spans="1:28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</row>
    <row r="121" spans="1:28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</row>
    <row r="122" spans="1:28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</row>
    <row r="123" spans="1:28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</row>
    <row r="124" spans="1:28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</row>
    <row r="125" spans="1:28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</row>
    <row r="126" spans="1:28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</row>
    <row r="127" spans="1:28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</row>
    <row r="128" spans="1:28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</row>
    <row r="129" spans="1:28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</row>
    <row r="130" spans="1:28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</row>
    <row r="131" spans="1:28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</row>
    <row r="132" spans="1:28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</row>
    <row r="133" spans="1:28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</row>
    <row r="134" spans="1:28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</row>
    <row r="135" spans="1:28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</row>
    <row r="136" spans="1:28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</row>
    <row r="137" spans="1:28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</row>
    <row r="138" spans="1:28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</row>
    <row r="139" spans="1:28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</row>
    <row r="140" spans="1:28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</row>
    <row r="141" spans="1:28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</row>
    <row r="142" spans="1:28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</row>
    <row r="143" spans="1:28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</row>
    <row r="144" spans="1:28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</row>
    <row r="145" spans="1:28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</row>
    <row r="146" spans="1:28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</row>
    <row r="147" spans="1:28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</row>
    <row r="148" spans="1:28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</row>
    <row r="149" spans="1:28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</row>
    <row r="150" spans="1:28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</row>
    <row r="151" spans="1:28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</row>
    <row r="152" spans="1:28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</row>
    <row r="153" spans="1:28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</row>
    <row r="154" spans="1:28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</row>
    <row r="155" spans="1:28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</row>
    <row r="156" spans="1:28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</row>
    <row r="157" spans="1:28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</row>
    <row r="158" spans="1:28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</row>
    <row r="159" spans="1:28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</row>
    <row r="160" spans="1:28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</row>
    <row r="161" spans="1:28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</row>
    <row r="162" spans="1:28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</row>
    <row r="163" spans="1:28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</row>
    <row r="164" spans="1:28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</row>
    <row r="165" spans="1:28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</row>
    <row r="166" spans="1:28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</row>
    <row r="167" spans="1:28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</row>
    <row r="168" spans="1:28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</row>
    <row r="169" spans="1:28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</row>
    <row r="170" spans="1:28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</row>
    <row r="171" spans="1:28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</row>
    <row r="172" spans="1:28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</row>
    <row r="173" spans="1:28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</row>
    <row r="174" spans="1:28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</row>
    <row r="175" spans="1:28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</row>
    <row r="176" spans="1:28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</row>
    <row r="177" spans="1:28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</row>
    <row r="178" spans="1:28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</row>
    <row r="179" spans="1:28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</row>
    <row r="180" spans="1:28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</row>
    <row r="181" spans="1:28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</row>
    <row r="182" spans="1:28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</row>
    <row r="183" spans="1:28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</row>
    <row r="184" spans="1:28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</row>
    <row r="185" spans="1:28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</row>
    <row r="186" spans="1:28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</row>
    <row r="187" spans="1:28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</row>
    <row r="188" spans="1:28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</row>
    <row r="189" spans="1:28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</row>
    <row r="190" spans="1:28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</row>
    <row r="191" spans="1:28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</row>
    <row r="192" spans="1:28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</row>
    <row r="193" spans="1:28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</row>
    <row r="194" spans="1:28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</row>
    <row r="195" spans="1:28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</row>
    <row r="196" spans="1:28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</row>
    <row r="197" spans="1:28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</row>
    <row r="198" spans="1:28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</row>
    <row r="199" spans="1:28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</row>
    <row r="200" spans="1:28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</row>
    <row r="201" spans="1:28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</row>
    <row r="202" spans="1:28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</row>
    <row r="203" spans="1:28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</row>
    <row r="204" spans="1:28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</row>
    <row r="205" spans="1:28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</row>
    <row r="206" spans="1:28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</row>
    <row r="207" spans="1:28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</row>
    <row r="208" spans="1:28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</row>
    <row r="209" spans="1:28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</row>
    <row r="210" spans="1:28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</row>
    <row r="211" spans="1:28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</row>
    <row r="212" spans="1:28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</row>
    <row r="213" spans="1:28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</row>
    <row r="214" spans="1:28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</row>
    <row r="215" spans="1:28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</row>
    <row r="216" spans="1:28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</row>
    <row r="217" spans="1:28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</row>
    <row r="218" spans="1:28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</row>
    <row r="219" spans="1:28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</row>
    <row r="220" spans="1:28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</row>
    <row r="221" spans="1:28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</row>
    <row r="222" spans="1:28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</row>
    <row r="223" spans="1:28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</row>
    <row r="224" spans="1:28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</row>
    <row r="225" spans="1:28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</row>
    <row r="226" spans="1:28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</row>
    <row r="227" spans="1:28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</row>
    <row r="228" spans="1:28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</row>
    <row r="229" spans="1:28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</row>
    <row r="230" spans="1:28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</row>
    <row r="231" spans="1:28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</row>
    <row r="232" spans="1:28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</row>
    <row r="233" spans="1:28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</row>
    <row r="234" spans="1:28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</row>
    <row r="235" spans="1:28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</row>
    <row r="236" spans="1:28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</row>
    <row r="237" spans="1:28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</row>
    <row r="238" spans="1:28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</row>
    <row r="239" spans="1:28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</row>
    <row r="240" spans="1:28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</row>
    <row r="241" spans="1:28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</row>
    <row r="242" spans="1:28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</row>
    <row r="243" spans="1:28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</row>
    <row r="244" spans="1:28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</row>
    <row r="245" spans="1:28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</row>
    <row r="246" spans="1:28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</row>
    <row r="247" spans="1:28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</row>
    <row r="248" spans="1:28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</row>
    <row r="249" spans="1:28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</row>
    <row r="250" spans="1:28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</row>
    <row r="251" spans="1:28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</row>
    <row r="252" spans="1:28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</row>
    <row r="253" spans="1:28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</row>
    <row r="254" spans="1:28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</row>
    <row r="255" spans="1:28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</row>
    <row r="256" spans="1:28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</row>
    <row r="257" spans="1:28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</row>
    <row r="258" spans="1:28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</row>
    <row r="259" spans="1:28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</row>
    <row r="260" spans="1:28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</row>
    <row r="261" spans="1:28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</row>
    <row r="262" spans="1:28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</row>
    <row r="263" spans="1:28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</row>
    <row r="264" spans="1:28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</row>
    <row r="265" spans="1:28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</row>
    <row r="266" spans="1:28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</row>
    <row r="267" spans="1:28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</row>
    <row r="268" spans="1:28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</row>
    <row r="269" spans="1:28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</row>
    <row r="270" spans="1:28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</row>
    <row r="271" spans="1:28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</row>
    <row r="272" spans="1:28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</row>
    <row r="273" spans="1:28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</row>
    <row r="274" spans="1:28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</row>
    <row r="275" spans="1:28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</row>
    <row r="276" spans="1:28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</row>
    <row r="277" spans="1:28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</row>
    <row r="278" spans="1:28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</row>
    <row r="279" spans="1:28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</row>
    <row r="280" spans="1:28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</row>
    <row r="281" spans="1:28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</row>
    <row r="282" spans="1:28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</row>
    <row r="283" spans="1:28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</row>
    <row r="284" spans="1:28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</row>
    <row r="285" spans="1:28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</row>
    <row r="286" spans="1:28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</row>
    <row r="287" spans="1:28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</row>
    <row r="288" spans="1:28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</row>
    <row r="289" spans="1:28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</row>
    <row r="290" spans="1:28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</row>
    <row r="291" spans="1:28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</row>
    <row r="292" spans="1:28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</row>
    <row r="293" spans="1:28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</row>
    <row r="294" spans="1:28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</row>
    <row r="295" spans="1:28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</row>
    <row r="296" spans="1:28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</row>
    <row r="297" spans="1:28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</row>
    <row r="298" spans="1:28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</row>
    <row r="299" spans="1:28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</row>
    <row r="300" spans="1:28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</row>
    <row r="301" spans="1:28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</row>
    <row r="302" spans="1:28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</row>
    <row r="303" spans="1:28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</row>
    <row r="304" spans="1:28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</row>
    <row r="305" spans="1:28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</row>
    <row r="306" spans="1:28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</row>
    <row r="307" spans="1:28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</row>
    <row r="308" spans="1:28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</row>
    <row r="309" spans="1:28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</row>
    <row r="310" spans="1:28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</row>
    <row r="311" spans="1:28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</row>
    <row r="312" spans="1:28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</row>
    <row r="313" spans="1:28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</row>
    <row r="314" spans="1:28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</row>
    <row r="315" spans="1:28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</row>
    <row r="316" spans="1:28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</row>
    <row r="317" spans="1:28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</row>
    <row r="318" spans="1:28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</row>
    <row r="319" spans="1:28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</row>
    <row r="320" spans="1:28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</row>
    <row r="321" spans="1:28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</row>
    <row r="322" spans="1:28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</row>
    <row r="323" spans="1:28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</row>
    <row r="324" spans="1:28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</row>
    <row r="325" spans="1:28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</row>
    <row r="326" spans="1:28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</row>
    <row r="327" spans="1:28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</row>
    <row r="328" spans="1:28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</row>
    <row r="329" spans="1:28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</row>
    <row r="330" spans="1:28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</row>
    <row r="331" spans="1:28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</row>
    <row r="332" spans="1:28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</row>
    <row r="333" spans="1:28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</row>
    <row r="334" spans="1:28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</row>
    <row r="335" spans="1:28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</row>
    <row r="336" spans="1:28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</row>
    <row r="337" spans="1:28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</row>
    <row r="338" spans="1:28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</row>
    <row r="339" spans="1:28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</row>
    <row r="340" spans="1:28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</row>
    <row r="341" spans="1:28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</row>
    <row r="342" spans="1:28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</row>
    <row r="343" spans="1:28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</row>
    <row r="344" spans="1:28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</row>
    <row r="345" spans="1:28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</row>
    <row r="346" spans="1:28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</row>
    <row r="347" spans="1:28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</row>
    <row r="348" spans="1:28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</row>
    <row r="349" spans="1:28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</row>
    <row r="350" spans="1:28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</row>
    <row r="351" spans="1:28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</row>
    <row r="352" spans="1:28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</row>
    <row r="353" spans="1:28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</row>
    <row r="354" spans="1:28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</row>
    <row r="355" spans="1:28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</row>
    <row r="356" spans="1:28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</row>
    <row r="357" spans="1:28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</row>
    <row r="358" spans="1:28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</row>
    <row r="359" spans="1:28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</row>
    <row r="360" spans="1:28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</row>
    <row r="361" spans="1:28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</row>
    <row r="362" spans="1:28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</row>
    <row r="363" spans="1:28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</row>
    <row r="364" spans="1:28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</row>
    <row r="365" spans="1:28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</row>
    <row r="366" spans="1:28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</row>
    <row r="367" spans="1:28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</row>
    <row r="368" spans="1:28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</row>
    <row r="369" spans="1:28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</row>
    <row r="370" spans="1:28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</row>
    <row r="371" spans="1:28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</row>
    <row r="372" spans="1:28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</row>
    <row r="373" spans="1:28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</row>
    <row r="374" spans="1:28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</row>
    <row r="375" spans="1:28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</row>
    <row r="376" spans="1:28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</row>
    <row r="377" spans="1:28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</row>
    <row r="378" spans="1:28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</row>
    <row r="379" spans="1:28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</row>
    <row r="380" spans="1:28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</row>
    <row r="381" spans="1:28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</row>
    <row r="382" spans="1:28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</row>
    <row r="383" spans="1:28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</row>
    <row r="384" spans="1:28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</row>
    <row r="385" spans="1:28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</row>
    <row r="386" spans="1:28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</row>
    <row r="387" spans="1:28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</row>
    <row r="388" spans="1:28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</row>
    <row r="389" spans="1:28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</row>
    <row r="390" spans="1:28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</row>
    <row r="391" spans="1:28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</row>
    <row r="392" spans="1:28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</row>
    <row r="393" spans="1:28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</row>
    <row r="394" spans="1:28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</row>
    <row r="395" spans="1:28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</row>
    <row r="396" spans="1:28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</row>
    <row r="397" spans="1:28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</row>
    <row r="398" spans="1:28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</row>
    <row r="399" spans="1:28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</row>
    <row r="400" spans="1:28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</row>
    <row r="401" spans="1:28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</row>
    <row r="402" spans="1:28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</row>
    <row r="403" spans="1:28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</row>
    <row r="404" spans="1:28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</row>
    <row r="405" spans="1:28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</row>
    <row r="406" spans="1:28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</row>
    <row r="407" spans="1:28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</row>
    <row r="408" spans="1:28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</row>
    <row r="409" spans="1:28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</row>
    <row r="410" spans="1:28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</row>
    <row r="411" spans="1:28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</row>
    <row r="412" spans="1:28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</row>
    <row r="413" spans="1:28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</row>
    <row r="414" spans="1:28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</row>
    <row r="415" spans="1:28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</row>
    <row r="416" spans="1:28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</row>
    <row r="417" spans="1:28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</row>
    <row r="418" spans="1:28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</row>
    <row r="419" spans="1:28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</row>
    <row r="420" spans="1:28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</row>
    <row r="421" spans="1:28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</row>
    <row r="422" spans="1:28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</row>
    <row r="423" spans="1:28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</row>
    <row r="424" spans="1:28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</row>
    <row r="425" spans="1:28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</row>
    <row r="426" spans="1:28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</row>
    <row r="427" spans="1:28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</row>
    <row r="428" spans="1:28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</row>
    <row r="429" spans="1:28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</row>
    <row r="430" spans="1:28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</row>
    <row r="431" spans="1:28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</row>
    <row r="432" spans="1:28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</row>
    <row r="433" spans="1:28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</row>
    <row r="434" spans="1:28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</row>
    <row r="435" spans="1:28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</row>
    <row r="436" spans="1:28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</row>
    <row r="437" spans="1:28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</row>
    <row r="438" spans="1:28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</row>
    <row r="439" spans="1:28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</row>
    <row r="440" spans="1:28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</row>
    <row r="441" spans="1:28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</row>
    <row r="442" spans="1:28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</row>
    <row r="443" spans="1:28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</row>
    <row r="444" spans="1:28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</row>
    <row r="445" spans="1:28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</row>
    <row r="446" spans="1:28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</row>
    <row r="447" spans="1:28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</row>
    <row r="448" spans="1:28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</row>
    <row r="449" spans="1:28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</row>
    <row r="450" spans="1:28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</row>
    <row r="451" spans="1:28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</row>
    <row r="452" spans="1:28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</row>
    <row r="453" spans="1:28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</row>
    <row r="454" spans="1:28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</row>
    <row r="455" spans="1:28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</row>
    <row r="456" spans="1:28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</row>
    <row r="457" spans="1:28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</row>
    <row r="458" spans="1:28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</row>
    <row r="459" spans="1:28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</row>
    <row r="460" spans="1:28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</row>
    <row r="461" spans="1:28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</row>
    <row r="462" spans="1:28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</row>
    <row r="463" spans="1:28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</row>
    <row r="464" spans="1:28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</row>
    <row r="465" spans="1:28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</row>
    <row r="466" spans="1:28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</row>
    <row r="467" spans="1:28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</row>
    <row r="468" spans="1:28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</row>
    <row r="469" spans="1:28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</row>
    <row r="470" spans="1:28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</row>
    <row r="471" spans="1:28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</row>
    <row r="472" spans="1:28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</row>
    <row r="473" spans="1:28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</row>
    <row r="474" spans="1:28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</row>
    <row r="475" spans="1:28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</row>
    <row r="476" spans="1:28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</row>
    <row r="477" spans="1:28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</row>
    <row r="478" spans="1:28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</row>
    <row r="479" spans="1:28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</row>
    <row r="480" spans="1:28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</row>
    <row r="481" spans="1:28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</row>
    <row r="482" spans="1:28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</row>
    <row r="483" spans="1:28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</row>
    <row r="484" spans="1:28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</row>
    <row r="485" spans="1:28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</row>
    <row r="486" spans="1:28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</row>
    <row r="487" spans="1:28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</row>
    <row r="488" spans="1:28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</row>
    <row r="489" spans="1:28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</row>
    <row r="490" spans="1:28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</row>
    <row r="491" spans="1:28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</row>
    <row r="492" spans="1:28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</row>
    <row r="493" spans="1:28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</row>
    <row r="494" spans="1:28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</row>
    <row r="495" spans="1:28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</row>
    <row r="496" spans="1:28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</row>
    <row r="497" spans="1:28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</row>
    <row r="498" spans="1:28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</row>
    <row r="499" spans="1:28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</row>
    <row r="500" spans="1:28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</row>
    <row r="501" spans="1:28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</row>
    <row r="502" spans="1:28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</row>
    <row r="503" spans="1:28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</row>
    <row r="504" spans="1:28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</row>
    <row r="505" spans="1:28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</row>
    <row r="506" spans="1:28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</row>
    <row r="507" spans="1:28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</row>
    <row r="508" spans="1:28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</row>
    <row r="509" spans="1:28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</row>
    <row r="510" spans="1:28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</row>
    <row r="511" spans="1:28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</row>
    <row r="512" spans="1:28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</row>
    <row r="513" spans="1:28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</row>
    <row r="514" spans="1:28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</row>
    <row r="515" spans="1:28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</row>
    <row r="516" spans="1:28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</row>
    <row r="517" spans="1:28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</row>
    <row r="518" spans="1:28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</row>
    <row r="519" spans="1:28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</row>
    <row r="520" spans="1:28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</row>
    <row r="521" spans="1:28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</row>
    <row r="522" spans="1:28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</row>
    <row r="523" spans="1:28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</row>
    <row r="524" spans="1:28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</row>
    <row r="525" spans="1:28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</row>
    <row r="526" spans="1:28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</row>
    <row r="527" spans="1:28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</row>
    <row r="528" spans="1:28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</row>
    <row r="529" spans="1:28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</row>
    <row r="530" spans="1:28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</row>
    <row r="531" spans="1:28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</row>
    <row r="532" spans="1:28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</row>
    <row r="533" spans="1:28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</row>
    <row r="534" spans="1:28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</row>
    <row r="535" spans="1:28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</row>
    <row r="536" spans="1:28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</row>
    <row r="537" spans="1:28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</row>
    <row r="538" spans="1:28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</row>
    <row r="539" spans="1:28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</row>
    <row r="540" spans="1:28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</row>
    <row r="541" spans="1:28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</row>
    <row r="542" spans="1:28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</row>
    <row r="543" spans="1:28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</row>
    <row r="544" spans="1:28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</row>
    <row r="545" spans="1:28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</row>
    <row r="546" spans="1:28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</row>
    <row r="547" spans="1:28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</row>
    <row r="548" spans="1:28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</row>
    <row r="549" spans="1:28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</row>
    <row r="550" spans="1:28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</row>
    <row r="551" spans="1:28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</row>
    <row r="552" spans="1:28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</row>
    <row r="553" spans="1:28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</row>
    <row r="554" spans="1:28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</row>
    <row r="555" spans="1:28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</row>
    <row r="556" spans="1:28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</row>
    <row r="557" spans="1:28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</row>
    <row r="558" spans="1:28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</row>
    <row r="559" spans="1:28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</row>
    <row r="560" spans="1:28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</row>
    <row r="561" spans="1:28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</row>
    <row r="562" spans="1:28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</row>
    <row r="563" spans="1:28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</row>
    <row r="564" spans="1:28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</row>
    <row r="565" spans="1:28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</row>
    <row r="566" spans="1:28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</row>
    <row r="567" spans="1:28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</row>
    <row r="568" spans="1:28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</row>
    <row r="569" spans="1:28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</row>
    <row r="570" spans="1:28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</row>
    <row r="571" spans="1:28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</row>
    <row r="572" spans="1:28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</row>
    <row r="573" spans="1:28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</row>
    <row r="574" spans="1:28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</row>
    <row r="575" spans="1:28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</row>
    <row r="576" spans="1:28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</row>
    <row r="577" spans="1:28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</row>
    <row r="578" spans="1:28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</row>
    <row r="579" spans="1:28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</row>
    <row r="580" spans="1:28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</row>
    <row r="581" spans="1:28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</row>
    <row r="582" spans="1:28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</row>
    <row r="583" spans="1:28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</row>
    <row r="584" spans="1:28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</row>
    <row r="585" spans="1:28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</row>
    <row r="586" spans="1:28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</row>
    <row r="587" spans="1:28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</row>
    <row r="588" spans="1:28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</row>
    <row r="589" spans="1:28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</row>
    <row r="590" spans="1:28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</row>
    <row r="591" spans="1:28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</row>
    <row r="592" spans="1:28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</row>
    <row r="593" spans="1:28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</row>
    <row r="594" spans="1:28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</row>
    <row r="595" spans="1:28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</row>
    <row r="596" spans="1:28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</row>
    <row r="597" spans="1:28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</row>
    <row r="598" spans="1:28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</row>
    <row r="599" spans="1:28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</row>
    <row r="600" spans="1:28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</row>
    <row r="601" spans="1:28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</row>
    <row r="602" spans="1:28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</row>
    <row r="603" spans="1:28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</row>
    <row r="604" spans="1:28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</row>
    <row r="605" spans="1:28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</row>
    <row r="606" spans="1:28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</row>
    <row r="607" spans="1:28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</row>
    <row r="608" spans="1:28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</row>
    <row r="609" spans="1:28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</row>
    <row r="610" spans="1:28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</row>
    <row r="611" spans="1:28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</row>
    <row r="612" spans="1:28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</row>
    <row r="613" spans="1:28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</row>
    <row r="614" spans="1:28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</row>
    <row r="615" spans="1:28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</row>
    <row r="616" spans="1:28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</row>
    <row r="617" spans="1:28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</row>
    <row r="618" spans="1:28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</row>
    <row r="619" spans="1:28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</row>
    <row r="620" spans="1:28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</row>
    <row r="621" spans="1:28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</row>
    <row r="622" spans="1:28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</row>
    <row r="623" spans="1:28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</row>
    <row r="624" spans="1:28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</row>
    <row r="625" spans="1:28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</row>
    <row r="626" spans="1:28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</row>
    <row r="627" spans="1:28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</row>
    <row r="628" spans="1:28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</row>
    <row r="629" spans="1:28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</row>
    <row r="630" spans="1:28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</row>
    <row r="631" spans="1:28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</row>
    <row r="632" spans="1:28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</row>
    <row r="633" spans="1:28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</row>
    <row r="634" spans="1:28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</row>
    <row r="635" spans="1:28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</row>
    <row r="636" spans="1:28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</row>
    <row r="637" spans="1:28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</row>
    <row r="638" spans="1:28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</row>
    <row r="639" spans="1:28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</row>
    <row r="640" spans="1:28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</row>
    <row r="641" spans="1:28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</row>
    <row r="642" spans="1:28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</row>
    <row r="643" spans="1:28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</row>
    <row r="644" spans="1:28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</row>
    <row r="645" spans="1:28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</row>
    <row r="646" spans="1:28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</row>
    <row r="647" spans="1:28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</row>
    <row r="648" spans="1:28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</row>
    <row r="649" spans="1:28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</row>
    <row r="650" spans="1:28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</row>
    <row r="651" spans="1:28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</row>
    <row r="652" spans="1:28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</row>
    <row r="653" spans="1:28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</row>
    <row r="654" spans="1:28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</row>
    <row r="655" spans="1:28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</row>
    <row r="656" spans="1:28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</row>
    <row r="657" spans="1:28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</row>
    <row r="658" spans="1:28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</row>
    <row r="659" spans="1:28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</row>
    <row r="660" spans="1:28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</row>
    <row r="661" spans="1:28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</row>
    <row r="662" spans="1:28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</row>
    <row r="663" spans="1:28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</row>
    <row r="664" spans="1:28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</row>
    <row r="665" spans="1:28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</row>
    <row r="666" spans="1:28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</row>
    <row r="667" spans="1:28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</row>
    <row r="668" spans="1:28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</row>
    <row r="669" spans="1:28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</row>
    <row r="670" spans="1:28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</row>
    <row r="671" spans="1:28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</row>
    <row r="672" spans="1:28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</row>
    <row r="673" spans="1:28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</row>
    <row r="674" spans="1:28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</row>
    <row r="675" spans="1:28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</row>
    <row r="676" spans="1:28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</row>
    <row r="677" spans="1:28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</row>
    <row r="678" spans="1:28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</row>
    <row r="679" spans="1:28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</row>
    <row r="680" spans="1:28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</row>
    <row r="681" spans="1:28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</row>
    <row r="682" spans="1:28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</row>
    <row r="683" spans="1:28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</row>
    <row r="684" spans="1:28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</row>
    <row r="685" spans="1:28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</row>
    <row r="686" spans="1:28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</row>
    <row r="687" spans="1:28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</row>
    <row r="688" spans="1:28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</row>
    <row r="689" spans="1:28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</row>
    <row r="690" spans="1:28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</row>
    <row r="691" spans="1:28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</row>
    <row r="692" spans="1:28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</row>
    <row r="693" spans="1:28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</row>
    <row r="694" spans="1:28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</row>
    <row r="695" spans="1:28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</row>
    <row r="696" spans="1:28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</row>
    <row r="697" spans="1:28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</row>
    <row r="698" spans="1:28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</row>
    <row r="699" spans="1:28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</row>
    <row r="700" spans="1:28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</row>
    <row r="701" spans="1:28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</row>
    <row r="702" spans="1:28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</row>
    <row r="703" spans="1:28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</row>
    <row r="704" spans="1:28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</row>
    <row r="705" spans="1:28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</row>
    <row r="706" spans="1:28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</row>
    <row r="707" spans="1:28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</row>
    <row r="708" spans="1:28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</row>
    <row r="709" spans="1:28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</row>
    <row r="710" spans="1:28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</row>
    <row r="711" spans="1:28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</row>
    <row r="712" spans="1:28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</row>
    <row r="713" spans="1:28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</row>
    <row r="714" spans="1:28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</row>
    <row r="715" spans="1:28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</row>
    <row r="716" spans="1:28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</row>
    <row r="717" spans="1:28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</row>
    <row r="718" spans="1:28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</row>
    <row r="719" spans="1:28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</row>
    <row r="720" spans="1:28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</row>
    <row r="721" spans="1:28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</row>
    <row r="722" spans="1:28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</row>
    <row r="723" spans="1:28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</row>
    <row r="724" spans="1:28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</row>
    <row r="725" spans="1:28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</row>
    <row r="726" spans="1:28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</row>
    <row r="727" spans="1:28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</row>
    <row r="728" spans="1:28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</row>
    <row r="729" spans="1:28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</row>
    <row r="730" spans="1:28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</row>
    <row r="731" spans="1:28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</row>
    <row r="732" spans="1:28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</row>
    <row r="733" spans="1:28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</row>
    <row r="734" spans="1:28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</row>
    <row r="735" spans="1:28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</row>
    <row r="736" spans="1:28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</row>
    <row r="737" spans="1:28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</row>
    <row r="738" spans="1:28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</row>
    <row r="739" spans="1:28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</row>
    <row r="740" spans="1:28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</row>
    <row r="741" spans="1:28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</row>
    <row r="742" spans="1:28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</row>
    <row r="743" spans="1:28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</row>
    <row r="744" spans="1:28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</row>
    <row r="745" spans="1:28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</row>
    <row r="746" spans="1:28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</row>
    <row r="747" spans="1:28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</row>
    <row r="748" spans="1:28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</row>
    <row r="749" spans="1:28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</row>
    <row r="750" spans="1:28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</row>
    <row r="751" spans="1:28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</row>
    <row r="752" spans="1:28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</row>
    <row r="753" spans="1:28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</row>
    <row r="754" spans="1:28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</row>
    <row r="755" spans="1:28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</row>
    <row r="756" spans="1:28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</row>
    <row r="757" spans="1:28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</row>
    <row r="758" spans="1:28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</row>
    <row r="759" spans="1:28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</row>
    <row r="760" spans="1:28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</row>
    <row r="761" spans="1:28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</row>
    <row r="762" spans="1:28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</row>
    <row r="763" spans="1:28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</row>
    <row r="764" spans="1:28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</row>
    <row r="765" spans="1:28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</row>
    <row r="766" spans="1:28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</row>
    <row r="767" spans="1:28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</row>
    <row r="768" spans="1:28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</row>
    <row r="769" spans="1:28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</row>
    <row r="770" spans="1:28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</row>
    <row r="771" spans="1:28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</row>
    <row r="772" spans="1:28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</row>
    <row r="773" spans="1:28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</row>
    <row r="774" spans="1:28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</row>
    <row r="775" spans="1:28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</row>
    <row r="776" spans="1:28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</row>
    <row r="777" spans="1:28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</row>
    <row r="778" spans="1:28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</row>
    <row r="779" spans="1:28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</row>
    <row r="780" spans="1:28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</row>
    <row r="781" spans="1:28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</row>
    <row r="782" spans="1:28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</row>
    <row r="783" spans="1:28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</row>
    <row r="784" spans="1:28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</row>
    <row r="785" spans="1:28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</row>
    <row r="786" spans="1:28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</row>
    <row r="787" spans="1:28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</row>
    <row r="788" spans="1:28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</row>
    <row r="789" spans="1:28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</row>
    <row r="790" spans="1:28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</row>
    <row r="791" spans="1:28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</row>
    <row r="792" spans="1:28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</row>
    <row r="793" spans="1:28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</row>
    <row r="794" spans="1:28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</row>
    <row r="795" spans="1:28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</row>
    <row r="796" spans="1:28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</row>
    <row r="797" spans="1:28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</row>
    <row r="798" spans="1:28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</row>
    <row r="799" spans="1:28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</row>
    <row r="800" spans="1:28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</row>
    <row r="801" spans="1:28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</row>
    <row r="802" spans="1:28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</row>
    <row r="803" spans="1:28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</row>
    <row r="804" spans="1:28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</row>
    <row r="805" spans="1:28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</row>
    <row r="806" spans="1:28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</row>
    <row r="807" spans="1:28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</row>
    <row r="808" spans="1:28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</row>
    <row r="809" spans="1:28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</row>
    <row r="810" spans="1:28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</row>
    <row r="811" spans="1:28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</row>
    <row r="812" spans="1:28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</row>
    <row r="813" spans="1:28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</row>
    <row r="814" spans="1:28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</row>
    <row r="815" spans="1:28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</row>
    <row r="816" spans="1:28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</row>
    <row r="817" spans="1:28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</row>
    <row r="818" spans="1:28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</row>
    <row r="819" spans="1:28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</row>
    <row r="820" spans="1:28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</row>
    <row r="821" spans="1:28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</row>
    <row r="822" spans="1:28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</row>
    <row r="823" spans="1:28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</row>
    <row r="824" spans="1:28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</row>
    <row r="825" spans="1:28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</row>
    <row r="826" spans="1:28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</row>
    <row r="827" spans="1:28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</row>
    <row r="828" spans="1:28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</row>
    <row r="829" spans="1:28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</row>
    <row r="830" spans="1:28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</row>
    <row r="831" spans="1:28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</row>
    <row r="832" spans="1:28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</row>
    <row r="833" spans="1:28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</row>
    <row r="834" spans="1:28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</row>
    <row r="835" spans="1:28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</row>
    <row r="836" spans="1:28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</row>
    <row r="837" spans="1:28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</row>
    <row r="838" spans="1:28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</row>
    <row r="839" spans="1:28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</row>
    <row r="840" spans="1:28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</row>
    <row r="841" spans="1:28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</row>
    <row r="842" spans="1:28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</row>
    <row r="843" spans="1:28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</row>
    <row r="844" spans="1:28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</row>
    <row r="845" spans="1:28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</row>
    <row r="846" spans="1:28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</row>
    <row r="847" spans="1:28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</row>
    <row r="848" spans="1:28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</row>
    <row r="849" spans="1:28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</row>
    <row r="850" spans="1:28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</row>
    <row r="851" spans="1:28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</row>
    <row r="852" spans="1:28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</row>
    <row r="853" spans="1:28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</row>
    <row r="854" spans="1:28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</row>
    <row r="855" spans="1:28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</row>
    <row r="856" spans="1:28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</row>
    <row r="857" spans="1:28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</row>
    <row r="858" spans="1:28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</row>
    <row r="859" spans="1:28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</row>
    <row r="860" spans="1:28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</row>
    <row r="861" spans="1:28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</row>
    <row r="862" spans="1:28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</row>
    <row r="863" spans="1:28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</row>
    <row r="864" spans="1:28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</row>
    <row r="865" spans="1:28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</row>
    <row r="866" spans="1:28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</row>
    <row r="867" spans="1:28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</row>
    <row r="868" spans="1:28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</row>
    <row r="869" spans="1:28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</row>
    <row r="870" spans="1:28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</row>
    <row r="871" spans="1:28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</row>
    <row r="872" spans="1:28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</row>
    <row r="873" spans="1:28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</row>
    <row r="874" spans="1:28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</row>
    <row r="875" spans="1:28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</row>
    <row r="876" spans="1:28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</row>
    <row r="877" spans="1:28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</row>
    <row r="878" spans="1:28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</row>
    <row r="879" spans="1:28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</row>
    <row r="880" spans="1:28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</row>
    <row r="881" spans="1:28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</row>
    <row r="882" spans="1:28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</row>
    <row r="883" spans="1:28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</row>
    <row r="884" spans="1:28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</row>
    <row r="885" spans="1:28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</row>
    <row r="886" spans="1:28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</row>
    <row r="887" spans="1:28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</row>
    <row r="888" spans="1:28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</row>
    <row r="889" spans="1:28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</row>
    <row r="890" spans="1:28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</row>
    <row r="891" spans="1:28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</row>
    <row r="892" spans="1:28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</row>
    <row r="893" spans="1:28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</row>
    <row r="894" spans="1:28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</row>
    <row r="895" spans="1:28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</row>
    <row r="896" spans="1:28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</row>
    <row r="897" spans="1:28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</row>
    <row r="898" spans="1:28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</row>
    <row r="899" spans="1:28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</row>
    <row r="900" spans="1:28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</row>
    <row r="901" spans="1:28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</row>
    <row r="902" spans="1:28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</row>
    <row r="903" spans="1:28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</row>
    <row r="904" spans="1:28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</row>
    <row r="905" spans="1:28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</row>
    <row r="906" spans="1:28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</row>
    <row r="907" spans="1:28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</row>
    <row r="908" spans="1:28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</row>
    <row r="909" spans="1:28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</row>
    <row r="910" spans="1:28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</row>
    <row r="911" spans="1:28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</row>
    <row r="912" spans="1:28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</row>
    <row r="913" spans="1:28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</row>
    <row r="914" spans="1:28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</row>
    <row r="915" spans="1:28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</row>
    <row r="916" spans="1:28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</row>
    <row r="917" spans="1:28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</row>
    <row r="918" spans="1:28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</row>
    <row r="919" spans="1:28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</row>
    <row r="920" spans="1:28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</row>
    <row r="921" spans="1:28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</row>
    <row r="922" spans="1:28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</row>
    <row r="923" spans="1:28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</row>
    <row r="924" spans="1:28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</row>
    <row r="925" spans="1:28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</row>
    <row r="926" spans="1:28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</row>
    <row r="927" spans="1:28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</row>
    <row r="928" spans="1:28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</row>
    <row r="929" spans="1:28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</row>
    <row r="930" spans="1:28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</row>
    <row r="931" spans="1:28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</row>
    <row r="932" spans="1:28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</row>
    <row r="933" spans="1:28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</row>
    <row r="934" spans="1:28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</row>
    <row r="935" spans="1:28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</row>
    <row r="936" spans="1:28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</row>
    <row r="937" spans="1:28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</row>
    <row r="938" spans="1:28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</row>
    <row r="939" spans="1:28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</row>
    <row r="940" spans="1:28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</row>
    <row r="941" spans="1:28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</row>
    <row r="942" spans="1:28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</row>
    <row r="943" spans="1:28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</row>
    <row r="944" spans="1:28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</row>
    <row r="945" spans="1:28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</row>
    <row r="946" spans="1:28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</row>
    <row r="947" spans="1:28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</row>
    <row r="948" spans="1:28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</row>
    <row r="949" spans="1:28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</row>
    <row r="950" spans="1:28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</row>
    <row r="951" spans="1:28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</row>
    <row r="952" spans="1:28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</row>
    <row r="953" spans="1:28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</row>
    <row r="954" spans="1:28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</row>
    <row r="955" spans="1:28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</row>
    <row r="956" spans="1:28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</row>
    <row r="957" spans="1:28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</row>
    <row r="958" spans="1:28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</row>
    <row r="959" spans="1:28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</row>
    <row r="960" spans="1:28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</row>
    <row r="961" spans="1:28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</row>
    <row r="962" spans="1:28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</row>
    <row r="963" spans="1:28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</row>
    <row r="964" spans="1:28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</row>
    <row r="965" spans="1:28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</row>
    <row r="966" spans="1:28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</row>
    <row r="967" spans="1:28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</row>
    <row r="968" spans="1:28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</row>
    <row r="969" spans="1:28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</row>
    <row r="970" spans="1:28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</row>
    <row r="971" spans="1:28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</row>
    <row r="972" spans="1:28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</row>
    <row r="973" spans="1:28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</row>
    <row r="974" spans="1:28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</row>
    <row r="975" spans="1:28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</row>
    <row r="976" spans="1:28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</row>
    <row r="977" spans="1:28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</row>
    <row r="978" spans="1:28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</row>
    <row r="979" spans="1:28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</row>
    <row r="980" spans="1:28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</row>
    <row r="981" spans="1:28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</row>
    <row r="982" spans="1:28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</row>
    <row r="983" spans="1:28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</row>
    <row r="984" spans="1:28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</row>
    <row r="985" spans="1:28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</row>
    <row r="986" spans="1:28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</row>
    <row r="987" spans="1:28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</row>
    <row r="988" spans="1:28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</row>
    <row r="989" spans="1:28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</row>
    <row r="990" spans="1:28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</row>
    <row r="991" spans="1:28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</row>
    <row r="992" spans="1:28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</row>
    <row r="993" spans="1:28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</row>
    <row r="994" spans="1:28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</row>
    <row r="995" spans="1:28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</row>
    <row r="996" spans="1:28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</row>
    <row r="997" spans="1:28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</row>
    <row r="998" spans="1:28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  <c r="AB998" s="68"/>
    </row>
    <row r="999" spans="1:28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  <c r="AB999" s="68"/>
    </row>
    <row r="1000" spans="1:28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  <c r="AB1000" s="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41"/>
  <sheetViews>
    <sheetView topLeftCell="A13" workbookViewId="0">
      <selection activeCell="L10" sqref="L10"/>
    </sheetView>
  </sheetViews>
  <sheetFormatPr defaultColWidth="14.42578125" defaultRowHeight="15.75" customHeight="1" outlineLevelCol="1"/>
  <cols>
    <col min="2" max="2" width="0.42578125" customWidth="1"/>
    <col min="3" max="3" width="8.140625" customWidth="1"/>
    <col min="4" max="7" width="13.85546875" customWidth="1" outlineLevel="1"/>
    <col min="8" max="8" width="0.42578125" customWidth="1"/>
    <col min="9" max="9" width="11.5703125" customWidth="1"/>
    <col min="10" max="10" width="13.85546875" customWidth="1"/>
    <col min="11" max="14" width="13.85546875" customWidth="1" outlineLevel="1"/>
    <col min="15" max="15" width="0.42578125" customWidth="1"/>
    <col min="16" max="17" width="11.5703125" customWidth="1"/>
    <col min="18" max="18" width="0.42578125" customWidth="1"/>
    <col min="19" max="19" width="15.5703125" customWidth="1"/>
    <col min="20" max="23" width="15.5703125" customWidth="1" outlineLevel="1"/>
    <col min="24" max="27" width="3.5703125" customWidth="1"/>
    <col min="28" max="31" width="14.42578125" customWidth="1"/>
  </cols>
  <sheetData>
    <row r="1" spans="1:31" ht="15.75" customHeight="1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/>
      <c r="I1" s="1" t="s">
        <v>6</v>
      </c>
      <c r="J1" s="1" t="s">
        <v>7</v>
      </c>
      <c r="K1" s="1" t="s">
        <v>7</v>
      </c>
      <c r="L1" s="1" t="s">
        <v>7</v>
      </c>
      <c r="M1" s="1" t="s">
        <v>7</v>
      </c>
      <c r="N1" s="1" t="s">
        <v>7</v>
      </c>
      <c r="O1" s="3"/>
      <c r="P1" s="1" t="s">
        <v>8</v>
      </c>
      <c r="Q1" s="1" t="s">
        <v>9</v>
      </c>
      <c r="S1" s="1" t="s">
        <v>10</v>
      </c>
      <c r="T1" s="1" t="s">
        <v>10</v>
      </c>
      <c r="U1" s="1" t="s">
        <v>10</v>
      </c>
      <c r="V1" s="1" t="s">
        <v>10</v>
      </c>
      <c r="W1" s="4" t="s">
        <v>10</v>
      </c>
      <c r="Y1" s="5"/>
      <c r="Z1" s="5"/>
      <c r="AB1" s="6"/>
      <c r="AC1" s="6"/>
      <c r="AD1" s="6"/>
      <c r="AE1" s="6"/>
    </row>
    <row r="2" spans="1:31" ht="15.75" customHeight="1">
      <c r="D2" s="7"/>
      <c r="E2" s="7"/>
      <c r="F2" s="7"/>
      <c r="G2" s="7"/>
      <c r="I2" s="7"/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7"/>
      <c r="P2" s="7"/>
      <c r="Q2" s="7"/>
      <c r="S2" s="8" t="s">
        <v>11</v>
      </c>
      <c r="T2" s="8" t="s">
        <v>12</v>
      </c>
      <c r="U2" s="8" t="s">
        <v>13</v>
      </c>
      <c r="V2" s="8" t="s">
        <v>14</v>
      </c>
      <c r="W2" s="8" t="s">
        <v>15</v>
      </c>
      <c r="Y2" s="48" t="s">
        <v>16</v>
      </c>
      <c r="Z2" s="49"/>
      <c r="AB2" s="6"/>
      <c r="AC2" s="6"/>
      <c r="AD2" s="6"/>
      <c r="AE2" s="6"/>
    </row>
    <row r="3" spans="1:31" ht="15.75" customHeight="1">
      <c r="A3" s="9" t="s">
        <v>17</v>
      </c>
      <c r="C3" s="9"/>
      <c r="D3" s="10" t="s">
        <v>18</v>
      </c>
      <c r="E3" s="10" t="s">
        <v>18</v>
      </c>
      <c r="F3" s="10" t="s">
        <v>18</v>
      </c>
      <c r="G3" s="10" t="s">
        <v>18</v>
      </c>
      <c r="I3" s="11">
        <f>12+(2*Sheet4!A3)+(1*$Y$3)</f>
        <v>16</v>
      </c>
      <c r="J3" s="11">
        <f>30+(15*Sheet4!B3)+(45*$Y$3)</f>
        <v>135</v>
      </c>
      <c r="K3" s="11">
        <f t="shared" ref="K3:K5" si="0">CEILING(J3/2,1)</f>
        <v>68</v>
      </c>
      <c r="L3" s="11">
        <f t="shared" ref="L3:L5" si="1">CEILING(J3*3/10,1)</f>
        <v>41</v>
      </c>
      <c r="M3" s="11">
        <f t="shared" ref="M3:M5" si="2">CEILING(J3*25/144,1)</f>
        <v>24</v>
      </c>
      <c r="N3" s="12">
        <f t="shared" ref="N3:N5" si="3">CEILING(J3*25/288,1)</f>
        <v>12</v>
      </c>
      <c r="O3" s="7"/>
      <c r="P3" s="13">
        <f>3+(2*Sheet4!D3)+$Y$3</f>
        <v>7</v>
      </c>
      <c r="Q3" s="11">
        <f>12+(2*Sheet4!D3)+(1*$Y$3)</f>
        <v>16</v>
      </c>
      <c r="S3" s="11">
        <f>-6+(6*Sheet4!E3)+(18*$Y$3)</f>
        <v>36</v>
      </c>
      <c r="T3" s="11">
        <f t="shared" ref="T3:T5" si="4">S3*2/3</f>
        <v>24</v>
      </c>
      <c r="U3" s="11">
        <f t="shared" ref="U3:U5" si="5">CEILING(S3*5/12,1)</f>
        <v>15</v>
      </c>
      <c r="V3" s="11">
        <f t="shared" ref="V3:V5" si="6">CEILING(S3/4,1)</f>
        <v>9</v>
      </c>
      <c r="W3" s="12">
        <f t="shared" ref="W3:W5" si="7">CEILING(S3/8,1)</f>
        <v>5</v>
      </c>
      <c r="Y3" s="50">
        <f>IF(Y9&lt;3, 1,CEILING((Y9+1)/3,1))</f>
        <v>2</v>
      </c>
      <c r="Z3" s="49"/>
    </row>
    <row r="4" spans="1:31" ht="15.75" customHeight="1">
      <c r="A4" s="9" t="s">
        <v>19</v>
      </c>
      <c r="C4" s="9"/>
      <c r="D4" s="10" t="s">
        <v>18</v>
      </c>
      <c r="E4" s="10" t="s">
        <v>18</v>
      </c>
      <c r="F4" s="10" t="s">
        <v>20</v>
      </c>
      <c r="G4" s="10" t="s">
        <v>20</v>
      </c>
      <c r="I4" s="11">
        <f>12+(2*Sheet4!A4)+(1*$Y$3)</f>
        <v>16</v>
      </c>
      <c r="J4" s="11">
        <f>30+(15*Sheet4!B4)+(45*$Y$3)</f>
        <v>135</v>
      </c>
      <c r="K4" s="11">
        <f t="shared" si="0"/>
        <v>68</v>
      </c>
      <c r="L4" s="11">
        <f t="shared" si="1"/>
        <v>41</v>
      </c>
      <c r="M4" s="11">
        <f t="shared" si="2"/>
        <v>24</v>
      </c>
      <c r="N4" s="12">
        <f t="shared" si="3"/>
        <v>12</v>
      </c>
      <c r="O4" s="7"/>
      <c r="P4" s="14">
        <f>3+(2*Sheet4!D4)+$Y$3</f>
        <v>3</v>
      </c>
      <c r="Q4" s="15">
        <f>12+(2*Sheet4!D4)+(1*$Y$3)</f>
        <v>12</v>
      </c>
      <c r="S4" s="15">
        <f>-6+(6*Sheet4!E4)+(18*$Y$3)</f>
        <v>24</v>
      </c>
      <c r="T4" s="15">
        <f t="shared" si="4"/>
        <v>16</v>
      </c>
      <c r="U4" s="15">
        <f t="shared" si="5"/>
        <v>10</v>
      </c>
      <c r="V4" s="15">
        <f t="shared" si="6"/>
        <v>6</v>
      </c>
      <c r="W4" s="16">
        <f t="shared" si="7"/>
        <v>3</v>
      </c>
      <c r="Y4" s="49"/>
      <c r="Z4" s="49"/>
    </row>
    <row r="5" spans="1:31" ht="15.75" customHeight="1">
      <c r="A5" s="9" t="s">
        <v>21</v>
      </c>
      <c r="C5" s="9"/>
      <c r="D5" s="10" t="s">
        <v>18</v>
      </c>
      <c r="E5" s="10" t="s">
        <v>20</v>
      </c>
      <c r="F5" s="10" t="s">
        <v>18</v>
      </c>
      <c r="G5" s="10" t="s">
        <v>20</v>
      </c>
      <c r="I5" s="11">
        <f>12+(2*Sheet4!A5)+(1*$Y$3)</f>
        <v>16</v>
      </c>
      <c r="J5" s="15">
        <f>30+(15*Sheet4!B5)+(45*$Y$3)</f>
        <v>105</v>
      </c>
      <c r="K5" s="15">
        <f t="shared" si="0"/>
        <v>53</v>
      </c>
      <c r="L5" s="15">
        <f t="shared" si="1"/>
        <v>32</v>
      </c>
      <c r="M5" s="15">
        <f t="shared" si="2"/>
        <v>19</v>
      </c>
      <c r="N5" s="16">
        <f t="shared" si="3"/>
        <v>10</v>
      </c>
      <c r="O5" s="7"/>
      <c r="P5" s="13">
        <f>3+(2*Sheet4!D5)+$Y$3</f>
        <v>7</v>
      </c>
      <c r="Q5" s="11">
        <f>12+(2*Sheet4!D5)+(1*$Y$3)</f>
        <v>16</v>
      </c>
      <c r="S5" s="15">
        <f>-6+(6*Sheet4!E5)+(18*$Y$3)</f>
        <v>24</v>
      </c>
      <c r="T5" s="15">
        <f t="shared" si="4"/>
        <v>16</v>
      </c>
      <c r="U5" s="15">
        <f t="shared" si="5"/>
        <v>10</v>
      </c>
      <c r="V5" s="15">
        <f t="shared" si="6"/>
        <v>6</v>
      </c>
      <c r="W5" s="16">
        <f t="shared" si="7"/>
        <v>3</v>
      </c>
    </row>
    <row r="6" spans="1:31" ht="15.75" customHeight="1">
      <c r="D6" s="7"/>
      <c r="E6" s="7"/>
      <c r="F6" s="7"/>
      <c r="G6" s="7"/>
      <c r="I6" s="7"/>
      <c r="J6" s="7"/>
      <c r="K6" s="7"/>
      <c r="L6" s="7"/>
      <c r="M6" s="7"/>
      <c r="N6" s="17"/>
      <c r="O6" s="7"/>
      <c r="P6" s="18"/>
      <c r="Q6" s="7"/>
      <c r="S6" s="7"/>
      <c r="T6" s="7"/>
      <c r="U6" s="7"/>
      <c r="V6" s="7"/>
      <c r="W6" s="17"/>
    </row>
    <row r="7" spans="1:31" ht="15.75" customHeight="1">
      <c r="A7" s="9" t="s">
        <v>22</v>
      </c>
      <c r="C7" s="9"/>
      <c r="D7" s="10" t="s">
        <v>23</v>
      </c>
      <c r="E7" s="10" t="s">
        <v>23</v>
      </c>
      <c r="F7" s="10" t="s">
        <v>18</v>
      </c>
      <c r="G7" s="10" t="s">
        <v>18</v>
      </c>
      <c r="I7" s="19">
        <f>12+(2*Sheet4!A7)+(1*$Y$3)</f>
        <v>14</v>
      </c>
      <c r="J7" s="19">
        <f>30+(15*Sheet4!B7)+(45*$Y$3)</f>
        <v>120</v>
      </c>
      <c r="K7" s="19">
        <f t="shared" ref="K7:K8" si="8">CEILING(J7/2,1)</f>
        <v>60</v>
      </c>
      <c r="L7" s="19">
        <f t="shared" ref="L7:L8" si="9">CEILING(J7*3/10,1)</f>
        <v>36</v>
      </c>
      <c r="M7" s="19">
        <f t="shared" ref="M7:M8" si="10">CEILING(J7*25/144,1)</f>
        <v>21</v>
      </c>
      <c r="N7" s="20">
        <f t="shared" ref="N7:N8" si="11">CEILING(J7*25/288,1)</f>
        <v>11</v>
      </c>
      <c r="O7" s="7"/>
      <c r="P7" s="13">
        <f>3+(2*Sheet4!D7)+$Y$3</f>
        <v>7</v>
      </c>
      <c r="Q7" s="11">
        <f>12+(2*Sheet4!D7)+(1*$Y$3)</f>
        <v>16</v>
      </c>
      <c r="S7" s="11">
        <f>-6+(6*Sheet4!E7)+(18*$Y$3)</f>
        <v>36</v>
      </c>
      <c r="T7" s="11">
        <f t="shared" ref="T7:T8" si="12">S7*2/3</f>
        <v>24</v>
      </c>
      <c r="U7" s="11">
        <f t="shared" ref="U7:U8" si="13">CEILING(S7*5/12,1)</f>
        <v>15</v>
      </c>
      <c r="V7" s="11">
        <f t="shared" ref="V7:V8" si="14">CEILING(S7/4,1)</f>
        <v>9</v>
      </c>
      <c r="W7" s="12">
        <f>CEILING(S7/8,1)</f>
        <v>5</v>
      </c>
      <c r="Y7" s="51" t="s">
        <v>24</v>
      </c>
      <c r="Z7" s="49"/>
    </row>
    <row r="8" spans="1:31" ht="15.75" customHeight="1">
      <c r="A8" s="9" t="s">
        <v>25</v>
      </c>
      <c r="C8" s="9"/>
      <c r="D8" s="10" t="s">
        <v>23</v>
      </c>
      <c r="E8" s="10" t="s">
        <v>23</v>
      </c>
      <c r="F8" s="10" t="s">
        <v>18</v>
      </c>
      <c r="G8" s="10" t="s">
        <v>20</v>
      </c>
      <c r="I8" s="19">
        <f>12+(2*Sheet4!A8)+(1*$Y$3)</f>
        <v>14</v>
      </c>
      <c r="J8" s="19">
        <f>30+(15*Sheet4!B8)+(45*$Y$3)</f>
        <v>120</v>
      </c>
      <c r="K8" s="19">
        <f t="shared" si="8"/>
        <v>60</v>
      </c>
      <c r="L8" s="19">
        <f t="shared" si="9"/>
        <v>36</v>
      </c>
      <c r="M8" s="19">
        <f t="shared" si="10"/>
        <v>21</v>
      </c>
      <c r="N8" s="20">
        <f t="shared" si="11"/>
        <v>11</v>
      </c>
      <c r="O8" s="7"/>
      <c r="P8" s="13">
        <f>3+(2*Sheet4!D8)+$Y$3</f>
        <v>7</v>
      </c>
      <c r="Q8" s="11">
        <f>12+(2*Sheet4!D8)+(1*$Y$3)</f>
        <v>16</v>
      </c>
      <c r="S8" s="15">
        <f>-6+(6*Sheet4!E8)+(18*$Y$3)</f>
        <v>24</v>
      </c>
      <c r="T8" s="15">
        <f t="shared" si="12"/>
        <v>16</v>
      </c>
      <c r="U8" s="15">
        <f t="shared" si="13"/>
        <v>10</v>
      </c>
      <c r="V8" s="15">
        <f t="shared" si="14"/>
        <v>6</v>
      </c>
      <c r="W8" s="16">
        <f>CEILING(S8/8,1)</f>
        <v>3</v>
      </c>
      <c r="Y8" s="49"/>
      <c r="Z8" s="49"/>
    </row>
    <row r="9" spans="1:31" ht="15.75" customHeight="1">
      <c r="C9" s="9"/>
      <c r="D9" s="10"/>
      <c r="E9" s="10"/>
      <c r="F9" s="10"/>
      <c r="G9" s="10"/>
      <c r="I9" s="7"/>
      <c r="J9" s="7"/>
      <c r="K9" s="7"/>
      <c r="L9" s="7"/>
      <c r="M9" s="7"/>
      <c r="N9" s="17"/>
      <c r="O9" s="7"/>
      <c r="P9" s="18"/>
      <c r="Q9" s="7"/>
      <c r="S9" s="7"/>
      <c r="T9" s="7"/>
      <c r="U9" s="7"/>
      <c r="V9" s="7"/>
      <c r="W9" s="17"/>
      <c r="Y9" s="52">
        <v>3</v>
      </c>
      <c r="Z9" s="49"/>
      <c r="AB9" s="6"/>
      <c r="AC9" s="6"/>
      <c r="AD9" s="6"/>
      <c r="AE9" s="6"/>
    </row>
    <row r="10" spans="1:31" ht="15.75" customHeight="1">
      <c r="A10" s="9" t="s">
        <v>26</v>
      </c>
      <c r="C10" s="9"/>
      <c r="D10" s="10" t="s">
        <v>23</v>
      </c>
      <c r="E10" s="10" t="s">
        <v>23</v>
      </c>
      <c r="F10" s="10" t="s">
        <v>23</v>
      </c>
      <c r="G10" s="10" t="s">
        <v>23</v>
      </c>
      <c r="I10" s="19">
        <f>12+(2*Sheet4!A10)+(1*$Y$3)</f>
        <v>14</v>
      </c>
      <c r="J10" s="19">
        <f>30+(15*Sheet4!B10)+(45*$Y$3)</f>
        <v>120</v>
      </c>
      <c r="K10" s="19">
        <f>CEILING(J10/2,1)</f>
        <v>60</v>
      </c>
      <c r="L10" s="19">
        <f>CEILING(J10*3/10,1)</f>
        <v>36</v>
      </c>
      <c r="M10" s="19">
        <f>CEILING(J10*25/144,1)</f>
        <v>21</v>
      </c>
      <c r="N10" s="20">
        <f>CEILING(J10*25/288,1)</f>
        <v>11</v>
      </c>
      <c r="O10" s="7"/>
      <c r="P10" s="21">
        <f>3+(2*Sheet4!D10)+$Y$3</f>
        <v>5</v>
      </c>
      <c r="Q10" s="19">
        <f>12+(2*Sheet4!D10)+(1*$Y$3)</f>
        <v>14</v>
      </c>
      <c r="R10" s="22"/>
      <c r="S10" s="19">
        <f>-6+(6*Sheet4!E10)+(18*$Y$3)</f>
        <v>30</v>
      </c>
      <c r="T10" s="19">
        <f>S10*2/3</f>
        <v>20</v>
      </c>
      <c r="U10" s="19">
        <f>CEILING(S10*5/12,1)</f>
        <v>13</v>
      </c>
      <c r="V10" s="19">
        <f>CEILING(S10/4,1)</f>
        <v>8</v>
      </c>
      <c r="W10" s="20">
        <f>CEILING(S10/8,1)</f>
        <v>4</v>
      </c>
      <c r="Y10" s="49"/>
      <c r="Z10" s="49"/>
      <c r="AB10" s="6"/>
      <c r="AC10" s="6"/>
      <c r="AD10" s="6"/>
      <c r="AE10" s="6"/>
    </row>
    <row r="11" spans="1:31" ht="15.75" customHeight="1">
      <c r="A11" s="9"/>
      <c r="C11" s="9"/>
      <c r="D11" s="10"/>
      <c r="E11" s="10"/>
      <c r="F11" s="10"/>
      <c r="G11" s="10"/>
      <c r="I11" s="7"/>
      <c r="J11" s="7"/>
      <c r="K11" s="7"/>
      <c r="L11" s="7"/>
      <c r="M11" s="7"/>
      <c r="N11" s="17"/>
      <c r="O11" s="7"/>
      <c r="P11" s="18"/>
      <c r="Q11" s="7"/>
      <c r="S11" s="7"/>
      <c r="T11" s="7"/>
      <c r="U11" s="7"/>
      <c r="V11" s="7"/>
      <c r="W11" s="17"/>
      <c r="Y11" s="23"/>
      <c r="Z11" s="23"/>
    </row>
    <row r="12" spans="1:31" ht="15.75" customHeight="1">
      <c r="A12" s="9" t="s">
        <v>27</v>
      </c>
      <c r="C12" s="9"/>
      <c r="D12" s="10" t="s">
        <v>18</v>
      </c>
      <c r="E12" s="10" t="s">
        <v>20</v>
      </c>
      <c r="F12" s="10" t="s">
        <v>23</v>
      </c>
      <c r="G12" s="10" t="s">
        <v>23</v>
      </c>
      <c r="I12" s="11">
        <f>12+(2*Sheet4!A12)+(1*$Y$3)</f>
        <v>16</v>
      </c>
      <c r="J12" s="15">
        <f>30+(15*Sheet4!B12)+(45*$Y$3)</f>
        <v>105</v>
      </c>
      <c r="K12" s="15">
        <f t="shared" ref="K12:K13" si="15">CEILING(J12/2,1)</f>
        <v>53</v>
      </c>
      <c r="L12" s="15">
        <f t="shared" ref="L12:L13" si="16">CEILING(J12*3/10,1)</f>
        <v>32</v>
      </c>
      <c r="M12" s="15">
        <f t="shared" ref="M12:M13" si="17">CEILING(J12*25/144,1)</f>
        <v>19</v>
      </c>
      <c r="N12" s="16">
        <f t="shared" ref="N12:N13" si="18">CEILING(J12*25/288,1)</f>
        <v>10</v>
      </c>
      <c r="O12" s="7"/>
      <c r="P12" s="21">
        <f>3+(2*Sheet4!D12)+$Y$3</f>
        <v>5</v>
      </c>
      <c r="Q12" s="19">
        <f>12+(2*Sheet4!D12)+(1*$Y$3)</f>
        <v>14</v>
      </c>
      <c r="S12" s="19">
        <f>-6+(6*Sheet4!E12)+(18*$Y$3)</f>
        <v>30</v>
      </c>
      <c r="T12" s="19">
        <f t="shared" ref="T12:T13" si="19">S12*2/3</f>
        <v>20</v>
      </c>
      <c r="U12" s="19">
        <f t="shared" ref="U12:U13" si="20">CEILING(S12*5/12,1)</f>
        <v>13</v>
      </c>
      <c r="V12" s="19">
        <f t="shared" ref="V12:V13" si="21">CEILING(S12/4,1)</f>
        <v>8</v>
      </c>
      <c r="W12" s="20">
        <f t="shared" ref="W12:W13" si="22">CEILING(S12/8,1)</f>
        <v>4</v>
      </c>
    </row>
    <row r="13" spans="1:31" ht="15.75" customHeight="1">
      <c r="A13" s="9" t="s">
        <v>28</v>
      </c>
      <c r="C13" s="9"/>
      <c r="D13" s="10" t="s">
        <v>20</v>
      </c>
      <c r="E13" s="10" t="s">
        <v>18</v>
      </c>
      <c r="F13" s="10" t="s">
        <v>23</v>
      </c>
      <c r="G13" s="10" t="s">
        <v>23</v>
      </c>
      <c r="I13" s="15">
        <f>12+(2*Sheet4!A13)+(1*$Y$3)</f>
        <v>12</v>
      </c>
      <c r="J13" s="11">
        <f>30+(15*Sheet4!B13)+(45*$Y$3)</f>
        <v>135</v>
      </c>
      <c r="K13" s="11">
        <f t="shared" si="15"/>
        <v>68</v>
      </c>
      <c r="L13" s="11">
        <f t="shared" si="16"/>
        <v>41</v>
      </c>
      <c r="M13" s="11">
        <f t="shared" si="17"/>
        <v>24</v>
      </c>
      <c r="N13" s="12">
        <f t="shared" si="18"/>
        <v>12</v>
      </c>
      <c r="O13" s="7"/>
      <c r="P13" s="21">
        <f>3+(2*Sheet4!D13)+$Y$3</f>
        <v>5</v>
      </c>
      <c r="Q13" s="19">
        <f>12+(2*Sheet4!D13)+(1*$Y$3)</f>
        <v>14</v>
      </c>
      <c r="S13" s="19">
        <f>-6+(6*Sheet4!E13)+(18*$Y$3)</f>
        <v>30</v>
      </c>
      <c r="T13" s="19">
        <f t="shared" si="19"/>
        <v>20</v>
      </c>
      <c r="U13" s="19">
        <f t="shared" si="20"/>
        <v>13</v>
      </c>
      <c r="V13" s="19">
        <f t="shared" si="21"/>
        <v>8</v>
      </c>
      <c r="W13" s="20">
        <f t="shared" si="22"/>
        <v>4</v>
      </c>
    </row>
    <row r="14" spans="1:31" ht="15.75" customHeight="1">
      <c r="D14" s="7"/>
      <c r="E14" s="7"/>
      <c r="F14" s="7"/>
      <c r="G14" s="7"/>
      <c r="I14" s="7"/>
      <c r="O14" s="7"/>
      <c r="P14" s="18"/>
      <c r="Q14" s="7"/>
      <c r="S14" s="7"/>
      <c r="T14" s="7"/>
      <c r="U14" s="7"/>
      <c r="V14" s="7"/>
      <c r="W14" s="17"/>
    </row>
    <row r="15" spans="1:31" ht="15.75" customHeight="1">
      <c r="A15" s="9" t="s">
        <v>29</v>
      </c>
      <c r="C15" s="9"/>
      <c r="D15" s="10" t="s">
        <v>20</v>
      </c>
      <c r="E15" s="10" t="s">
        <v>18</v>
      </c>
      <c r="F15" s="10" t="s">
        <v>20</v>
      </c>
      <c r="G15" s="10" t="s">
        <v>18</v>
      </c>
      <c r="I15" s="15">
        <f>12+(2*Sheet4!A15)+(1*$Y$3)</f>
        <v>12</v>
      </c>
      <c r="J15" s="11">
        <f>30+(15*Sheet4!B15)+(45*$Y$3)</f>
        <v>135</v>
      </c>
      <c r="K15" s="11">
        <f t="shared" ref="K15:K17" si="23">CEILING(J15/2,1)</f>
        <v>68</v>
      </c>
      <c r="L15" s="11">
        <f t="shared" ref="L15:L17" si="24">CEILING(J15*3/10,1)</f>
        <v>41</v>
      </c>
      <c r="M15" s="11">
        <f t="shared" ref="M15:M17" si="25">CEILING(J15*25/144,1)</f>
        <v>24</v>
      </c>
      <c r="N15" s="12">
        <f t="shared" ref="N15:N17" si="26">CEILING(J15*25/288,1)</f>
        <v>12</v>
      </c>
      <c r="O15" s="7"/>
      <c r="P15" s="14">
        <f>3+(2*Sheet4!D15)+$Y$3</f>
        <v>3</v>
      </c>
      <c r="Q15" s="15">
        <f>12+(2*Sheet4!D15)+(1*$Y$3)</f>
        <v>12</v>
      </c>
      <c r="S15" s="11">
        <f>-6+(6*Sheet4!E15)+(18*$Y$3)</f>
        <v>36</v>
      </c>
      <c r="T15" s="11">
        <f t="shared" ref="T15:T16" si="27">S15*2/3</f>
        <v>24</v>
      </c>
      <c r="U15" s="11">
        <f t="shared" ref="U15:U17" si="28">CEILING(S15*5/12,1)</f>
        <v>15</v>
      </c>
      <c r="V15" s="11">
        <f t="shared" ref="V15:V17" si="29">CEILING(S15/4,1)</f>
        <v>9</v>
      </c>
      <c r="W15" s="12">
        <f t="shared" ref="W15:W17" si="30">CEILING(S15/8,1)</f>
        <v>5</v>
      </c>
    </row>
    <row r="16" spans="1:31" ht="15.75" customHeight="1">
      <c r="A16" s="9" t="s">
        <v>30</v>
      </c>
      <c r="C16" s="9"/>
      <c r="D16" s="10" t="s">
        <v>20</v>
      </c>
      <c r="E16" s="10" t="s">
        <v>20</v>
      </c>
      <c r="F16" s="10" t="s">
        <v>18</v>
      </c>
      <c r="G16" s="10" t="s">
        <v>18</v>
      </c>
      <c r="I16" s="15">
        <f>12+(2*Sheet4!A16)+(1*$Y$3)</f>
        <v>12</v>
      </c>
      <c r="J16" s="15">
        <f>30+(15*Sheet4!B16)+(45*$Y$3)</f>
        <v>105</v>
      </c>
      <c r="K16" s="15">
        <f t="shared" si="23"/>
        <v>53</v>
      </c>
      <c r="L16" s="15">
        <f t="shared" si="24"/>
        <v>32</v>
      </c>
      <c r="M16" s="15">
        <f t="shared" si="25"/>
        <v>19</v>
      </c>
      <c r="N16" s="16">
        <f t="shared" si="26"/>
        <v>10</v>
      </c>
      <c r="O16" s="7"/>
      <c r="P16" s="13">
        <f>3+(2*Sheet4!D16)+$Y$3</f>
        <v>7</v>
      </c>
      <c r="Q16" s="11">
        <f>12+(2*Sheet4!D16)+(1*$Y$3)</f>
        <v>16</v>
      </c>
      <c r="S16" s="11">
        <f>-6+(6*Sheet4!E16)+(18*$Y$3)</f>
        <v>36</v>
      </c>
      <c r="T16" s="11">
        <f t="shared" si="27"/>
        <v>24</v>
      </c>
      <c r="U16" s="11">
        <f t="shared" si="28"/>
        <v>15</v>
      </c>
      <c r="V16" s="11">
        <f t="shared" si="29"/>
        <v>9</v>
      </c>
      <c r="W16" s="12">
        <f t="shared" si="30"/>
        <v>5</v>
      </c>
    </row>
    <row r="17" spans="1:26" ht="15.75" customHeight="1">
      <c r="A17" s="9" t="s">
        <v>31</v>
      </c>
      <c r="C17" s="9"/>
      <c r="D17" s="10" t="s">
        <v>20</v>
      </c>
      <c r="E17" s="10" t="s">
        <v>20</v>
      </c>
      <c r="F17" s="10" t="s">
        <v>20</v>
      </c>
      <c r="G17" s="10" t="s">
        <v>20</v>
      </c>
      <c r="I17" s="15">
        <f>12+(2*Sheet4!A17)+(1*$Y$3)</f>
        <v>12</v>
      </c>
      <c r="J17" s="15">
        <f>30+(15*Sheet4!B17)+(45*$Y$3)</f>
        <v>105</v>
      </c>
      <c r="K17" s="15">
        <f t="shared" si="23"/>
        <v>53</v>
      </c>
      <c r="L17" s="15">
        <f t="shared" si="24"/>
        <v>32</v>
      </c>
      <c r="M17" s="15">
        <f t="shared" si="25"/>
        <v>19</v>
      </c>
      <c r="N17" s="16">
        <f t="shared" si="26"/>
        <v>10</v>
      </c>
      <c r="O17" s="7"/>
      <c r="P17" s="14">
        <f>3+(2*Sheet4!D17)+$Y$3</f>
        <v>3</v>
      </c>
      <c r="Q17" s="15">
        <f>12+(2*Sheet4!D17)+(1*$Y$3)</f>
        <v>12</v>
      </c>
      <c r="S17" s="15">
        <f>-6+(6*Sheet4!E17)+(18*$Y$3)</f>
        <v>24</v>
      </c>
      <c r="T17" s="15">
        <f>S5*2/3</f>
        <v>16</v>
      </c>
      <c r="U17" s="15">
        <f t="shared" si="28"/>
        <v>10</v>
      </c>
      <c r="V17" s="15">
        <f t="shared" si="29"/>
        <v>6</v>
      </c>
      <c r="W17" s="16">
        <f t="shared" si="30"/>
        <v>3</v>
      </c>
    </row>
    <row r="18" spans="1:26" ht="15.75" customHeight="1">
      <c r="D18" s="7"/>
      <c r="E18" s="7"/>
      <c r="F18" s="7"/>
      <c r="G18" s="7"/>
      <c r="I18" s="7"/>
      <c r="J18" s="7"/>
      <c r="K18" s="7"/>
      <c r="L18" s="7"/>
      <c r="M18" s="7"/>
      <c r="N18" s="24"/>
      <c r="O18" s="7"/>
      <c r="P18" s="7"/>
      <c r="Q18" s="7"/>
    </row>
    <row r="19" spans="1:26" ht="15.75" customHeight="1">
      <c r="D19" s="7"/>
      <c r="E19" s="7"/>
      <c r="F19" s="7"/>
      <c r="G19" s="7"/>
      <c r="I19" s="7"/>
      <c r="O19" s="7"/>
      <c r="P19" s="10"/>
    </row>
    <row r="20" spans="1:26" ht="15.75" customHeight="1">
      <c r="A20" s="25" t="s">
        <v>32</v>
      </c>
      <c r="O20" s="7"/>
      <c r="P20" s="10"/>
      <c r="Q20" s="26"/>
      <c r="W20" s="27" t="s">
        <v>33</v>
      </c>
    </row>
    <row r="21" spans="1:26" ht="15.75" customHeight="1">
      <c r="D21" s="7"/>
      <c r="E21" s="7"/>
      <c r="F21" s="7"/>
      <c r="G21" s="7"/>
      <c r="I21" s="7"/>
      <c r="O21" s="7"/>
      <c r="P21" s="7"/>
      <c r="Q21" s="7"/>
      <c r="W21" s="9" t="s">
        <v>34</v>
      </c>
      <c r="Y21" s="12"/>
      <c r="Z21" s="12"/>
    </row>
    <row r="22" spans="1:26" ht="15.75" customHeight="1">
      <c r="A22" s="9" t="s">
        <v>35</v>
      </c>
      <c r="D22" s="7"/>
      <c r="E22" s="7"/>
      <c r="F22" s="7"/>
      <c r="G22" s="7"/>
      <c r="I22" s="7"/>
      <c r="O22" s="7"/>
      <c r="P22" s="7"/>
      <c r="Q22" s="7"/>
      <c r="W22" s="9" t="s">
        <v>36</v>
      </c>
      <c r="Y22" s="20"/>
      <c r="Z22" s="20"/>
    </row>
    <row r="23" spans="1:26" ht="15.75" customHeight="1">
      <c r="D23" s="7"/>
      <c r="E23" s="7"/>
      <c r="F23" s="7"/>
      <c r="G23" s="7"/>
      <c r="I23" s="7"/>
      <c r="O23" s="7"/>
      <c r="P23" s="7"/>
      <c r="Q23" s="7"/>
      <c r="W23" s="9" t="s">
        <v>37</v>
      </c>
      <c r="Y23" s="16"/>
      <c r="Z23" s="16"/>
    </row>
    <row r="24" spans="1:26" ht="15.75" customHeight="1">
      <c r="D24" s="7"/>
      <c r="E24" s="7"/>
      <c r="F24" s="7"/>
      <c r="G24" s="7"/>
      <c r="I24" s="7"/>
      <c r="O24" s="7"/>
      <c r="P24" s="7"/>
      <c r="Q24" s="7"/>
    </row>
    <row r="25" spans="1:26" ht="15.75" customHeight="1">
      <c r="D25" s="7"/>
      <c r="E25" s="7"/>
      <c r="F25" s="7"/>
      <c r="G25" s="7"/>
      <c r="I25" s="7"/>
      <c r="O25" s="7"/>
      <c r="P25" s="7"/>
      <c r="Q25" s="7"/>
    </row>
    <row r="26" spans="1:26" ht="15.75" customHeight="1">
      <c r="D26" s="7"/>
      <c r="E26" s="7"/>
      <c r="F26" s="7"/>
      <c r="G26" s="7"/>
      <c r="I26" s="7"/>
      <c r="O26" s="7"/>
      <c r="P26" s="7"/>
      <c r="Q26" s="7"/>
    </row>
    <row r="27" spans="1:26" ht="15.75" customHeight="1">
      <c r="D27" s="7"/>
      <c r="E27" s="7"/>
      <c r="F27" s="7"/>
      <c r="G27" s="7"/>
      <c r="I27" s="7"/>
      <c r="O27" s="7"/>
      <c r="P27" s="7"/>
      <c r="Q27" s="7"/>
    </row>
    <row r="28" spans="1:26" ht="15.75" customHeight="1">
      <c r="D28" s="7"/>
      <c r="E28" s="7"/>
      <c r="F28" s="7"/>
      <c r="G28" s="7"/>
      <c r="I28" s="7"/>
      <c r="O28" s="7"/>
      <c r="P28" s="7"/>
      <c r="Q28" s="7"/>
    </row>
    <row r="29" spans="1:26" ht="15.75" customHeight="1">
      <c r="D29" s="7"/>
      <c r="E29" s="7"/>
      <c r="F29" s="7"/>
      <c r="G29" s="7"/>
      <c r="I29" s="7"/>
      <c r="O29" s="7"/>
      <c r="P29" s="7"/>
      <c r="Q29" s="7"/>
    </row>
    <row r="30" spans="1:26" ht="15.75" customHeight="1">
      <c r="D30" s="7"/>
      <c r="E30" s="7"/>
      <c r="F30" s="7"/>
      <c r="G30" s="7"/>
      <c r="I30" s="7"/>
      <c r="O30" s="7"/>
      <c r="P30" s="7"/>
      <c r="Q30" s="7"/>
    </row>
    <row r="31" spans="1:26" ht="15.75" customHeight="1">
      <c r="D31" s="7"/>
      <c r="E31" s="7"/>
      <c r="F31" s="7"/>
      <c r="G31" s="7"/>
      <c r="I31" s="7"/>
      <c r="O31" s="7"/>
      <c r="P31" s="7"/>
      <c r="Q31" s="7"/>
    </row>
    <row r="32" spans="1:26" ht="15.75" customHeight="1">
      <c r="D32" s="7"/>
      <c r="E32" s="7"/>
      <c r="F32" s="7"/>
      <c r="G32" s="7"/>
      <c r="I32" s="7"/>
      <c r="O32" s="7"/>
      <c r="P32" s="7"/>
      <c r="Q32" s="7"/>
    </row>
    <row r="33" spans="4:17" ht="15.75" customHeight="1">
      <c r="D33" s="7"/>
      <c r="E33" s="7"/>
      <c r="F33" s="7"/>
      <c r="G33" s="7"/>
      <c r="I33" s="7"/>
      <c r="J33" s="7"/>
      <c r="K33" s="7"/>
      <c r="L33" s="7"/>
      <c r="M33" s="7"/>
      <c r="N33" s="24"/>
      <c r="O33" s="7"/>
      <c r="P33" s="7"/>
      <c r="Q33" s="7"/>
    </row>
    <row r="34" spans="4:17" ht="15.75" customHeight="1">
      <c r="D34" s="7"/>
      <c r="E34" s="7"/>
      <c r="F34" s="7"/>
      <c r="G34" s="7"/>
      <c r="I34" s="7"/>
      <c r="J34" s="7"/>
      <c r="K34" s="7"/>
      <c r="L34" s="7"/>
      <c r="M34" s="7"/>
      <c r="N34" s="24"/>
      <c r="O34" s="7"/>
      <c r="P34" s="7"/>
      <c r="Q34" s="7"/>
    </row>
    <row r="35" spans="4:17" ht="15.75" customHeight="1">
      <c r="D35" s="7"/>
      <c r="E35" s="7"/>
      <c r="F35" s="7"/>
      <c r="G35" s="7"/>
      <c r="I35" s="7"/>
      <c r="J35" s="7"/>
      <c r="K35" s="7"/>
      <c r="L35" s="7"/>
      <c r="M35" s="7"/>
      <c r="N35" s="24"/>
      <c r="O35" s="7"/>
      <c r="P35" s="7"/>
      <c r="Q35" s="7"/>
    </row>
    <row r="36" spans="4:17" ht="12.75">
      <c r="D36" s="7"/>
      <c r="E36" s="7"/>
      <c r="F36" s="7"/>
      <c r="G36" s="7"/>
      <c r="I36" s="7"/>
      <c r="J36" s="7"/>
      <c r="K36" s="7"/>
      <c r="L36" s="7"/>
      <c r="M36" s="7"/>
      <c r="N36" s="24"/>
      <c r="O36" s="7"/>
      <c r="P36" s="7"/>
      <c r="Q36" s="7"/>
    </row>
    <row r="37" spans="4:17" ht="12.75">
      <c r="D37" s="7"/>
      <c r="E37" s="7"/>
      <c r="F37" s="7"/>
      <c r="G37" s="7"/>
      <c r="I37" s="7"/>
      <c r="J37" s="7"/>
      <c r="K37" s="7"/>
      <c r="L37" s="7"/>
      <c r="M37" s="7"/>
      <c r="N37" s="24"/>
      <c r="O37" s="7"/>
      <c r="P37" s="7"/>
      <c r="Q37" s="7"/>
    </row>
    <row r="38" spans="4:17" ht="12.75">
      <c r="D38" s="7"/>
      <c r="E38" s="7"/>
      <c r="F38" s="7"/>
      <c r="G38" s="7"/>
      <c r="I38" s="7"/>
      <c r="J38" s="7"/>
      <c r="K38" s="7"/>
      <c r="L38" s="7"/>
      <c r="M38" s="7"/>
      <c r="N38" s="24"/>
      <c r="O38" s="7"/>
      <c r="P38" s="7"/>
      <c r="Q38" s="7"/>
    </row>
    <row r="39" spans="4:17" ht="12.75">
      <c r="D39" s="7"/>
      <c r="E39" s="7"/>
      <c r="F39" s="7"/>
      <c r="G39" s="7"/>
      <c r="I39" s="7"/>
      <c r="J39" s="7"/>
      <c r="K39" s="7"/>
      <c r="L39" s="7"/>
      <c r="M39" s="7"/>
      <c r="N39" s="24"/>
      <c r="O39" s="7"/>
      <c r="P39" s="7"/>
      <c r="Q39" s="7"/>
    </row>
    <row r="40" spans="4:17" ht="12.75">
      <c r="D40" s="7"/>
      <c r="E40" s="7"/>
      <c r="F40" s="7"/>
      <c r="G40" s="7"/>
      <c r="I40" s="7"/>
      <c r="J40" s="7"/>
      <c r="K40" s="7"/>
      <c r="L40" s="7"/>
      <c r="M40" s="7"/>
      <c r="N40" s="24"/>
      <c r="O40" s="7"/>
      <c r="P40" s="7"/>
      <c r="Q40" s="7"/>
    </row>
    <row r="41" spans="4:17" ht="12.75">
      <c r="D41" s="7"/>
      <c r="E41" s="7"/>
      <c r="F41" s="7"/>
      <c r="G41" s="7"/>
      <c r="I41" s="7"/>
      <c r="J41" s="7"/>
      <c r="K41" s="7"/>
      <c r="L41" s="7"/>
      <c r="M41" s="7"/>
      <c r="N41" s="24"/>
      <c r="O41" s="7"/>
      <c r="P41" s="7"/>
      <c r="Q41" s="7"/>
    </row>
  </sheetData>
  <mergeCells count="4">
    <mergeCell ref="Y2:Z2"/>
    <mergeCell ref="Y3:Z4"/>
    <mergeCell ref="Y7:Z8"/>
    <mergeCell ref="Y9:Z10"/>
  </mergeCells>
  <conditionalFormatting sqref="D3:G5 D7:G13 D15:G17">
    <cfRule type="colorScale" priority="1">
      <colorScale>
        <cfvo type="min"/>
        <cfvo type="max"/>
        <color rgb="FF57BB8A"/>
        <color rgb="FFFFFFFF"/>
      </colorScale>
    </cfRule>
  </conditionalFormatting>
  <dataValidations count="2">
    <dataValidation type="list" allowBlank="1" showErrorMessage="1" sqref="Y9" xr:uid="{00000000-0002-0000-0000-000000000000}">
      <formula1>Levels</formula1>
    </dataValidation>
    <dataValidation type="list" allowBlank="1" sqref="D3:G5 D7:G13 D15:G17" xr:uid="{00000000-0002-0000-0000-000001000000}">
      <formula1>quality</formula1>
    </dataValidation>
  </dataValidations>
  <hyperlinks>
    <hyperlink ref="A20" r:id="rId1" xr:uid="{00000000-0004-0000-00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Y378"/>
  <sheetViews>
    <sheetView workbookViewId="0">
      <selection activeCell="D32" sqref="D32"/>
    </sheetView>
  </sheetViews>
  <sheetFormatPr defaultColWidth="14.42578125" defaultRowHeight="15.75" customHeight="1"/>
  <cols>
    <col min="1" max="26" width="3.5703125" customWidth="1"/>
  </cols>
  <sheetData>
    <row r="1" spans="2:25" ht="18" customHeight="1" thickBot="1"/>
    <row r="2" spans="2:25" ht="18" customHeight="1">
      <c r="B2" s="55" t="s">
        <v>15</v>
      </c>
      <c r="C2" s="56"/>
      <c r="D2" s="57"/>
      <c r="E2" s="53"/>
      <c r="F2" s="49"/>
      <c r="G2" s="49"/>
      <c r="H2" s="65" t="s">
        <v>12</v>
      </c>
      <c r="I2" s="56"/>
      <c r="J2" s="56"/>
      <c r="K2" s="56"/>
      <c r="L2" s="56"/>
      <c r="M2" s="57"/>
      <c r="N2" s="67" t="s">
        <v>11</v>
      </c>
      <c r="O2" s="56"/>
      <c r="P2" s="56"/>
      <c r="Q2" s="56"/>
      <c r="R2" s="56"/>
      <c r="S2" s="56"/>
      <c r="T2" s="56"/>
      <c r="U2" s="56"/>
      <c r="V2" s="56"/>
      <c r="W2" s="56"/>
      <c r="X2" s="56"/>
      <c r="Y2" s="57"/>
    </row>
    <row r="3" spans="2:25" ht="18" customHeight="1">
      <c r="B3" s="58"/>
      <c r="C3" s="59"/>
      <c r="D3" s="60"/>
      <c r="E3" s="49"/>
      <c r="F3" s="49"/>
      <c r="G3" s="49"/>
      <c r="H3" s="58"/>
      <c r="I3" s="59"/>
      <c r="J3" s="59"/>
      <c r="K3" s="59"/>
      <c r="L3" s="59"/>
      <c r="M3" s="60"/>
      <c r="N3" s="58"/>
      <c r="O3" s="59"/>
      <c r="P3" s="59"/>
      <c r="Q3" s="59"/>
      <c r="R3" s="59"/>
      <c r="S3" s="59"/>
      <c r="T3" s="59"/>
      <c r="U3" s="59"/>
      <c r="V3" s="59"/>
      <c r="W3" s="59"/>
      <c r="X3" s="59"/>
      <c r="Y3" s="60"/>
    </row>
    <row r="4" spans="2:25" ht="18" customHeight="1" thickBot="1">
      <c r="B4" s="58"/>
      <c r="C4" s="59"/>
      <c r="D4" s="60"/>
      <c r="E4" s="49"/>
      <c r="F4" s="49"/>
      <c r="G4" s="49"/>
      <c r="H4" s="58"/>
      <c r="I4" s="59"/>
      <c r="J4" s="59"/>
      <c r="K4" s="59"/>
      <c r="L4" s="59"/>
      <c r="M4" s="60"/>
      <c r="N4" s="58"/>
      <c r="O4" s="59"/>
      <c r="P4" s="59"/>
      <c r="Q4" s="59"/>
      <c r="R4" s="59"/>
      <c r="S4" s="59"/>
      <c r="T4" s="59"/>
      <c r="U4" s="59"/>
      <c r="V4" s="59"/>
      <c r="W4" s="59"/>
      <c r="X4" s="59"/>
      <c r="Y4" s="60"/>
    </row>
    <row r="5" spans="2:25" ht="18" customHeight="1">
      <c r="B5" s="64" t="s">
        <v>14</v>
      </c>
      <c r="C5" s="56"/>
      <c r="D5" s="56"/>
      <c r="E5" s="56"/>
      <c r="F5" s="56"/>
      <c r="G5" s="56"/>
      <c r="H5" s="58"/>
      <c r="I5" s="59"/>
      <c r="J5" s="59"/>
      <c r="K5" s="59"/>
      <c r="L5" s="59"/>
      <c r="M5" s="60"/>
      <c r="N5" s="58"/>
      <c r="O5" s="59"/>
      <c r="P5" s="59"/>
      <c r="Q5" s="59"/>
      <c r="R5" s="59"/>
      <c r="S5" s="59"/>
      <c r="T5" s="59"/>
      <c r="U5" s="59"/>
      <c r="V5" s="59"/>
      <c r="W5" s="59"/>
      <c r="X5" s="59"/>
      <c r="Y5" s="60"/>
    </row>
    <row r="6" spans="2:25" ht="18" customHeight="1">
      <c r="B6" s="58"/>
      <c r="C6" s="59"/>
      <c r="D6" s="59"/>
      <c r="E6" s="59"/>
      <c r="F6" s="59"/>
      <c r="G6" s="59"/>
      <c r="H6" s="58"/>
      <c r="I6" s="59"/>
      <c r="J6" s="59"/>
      <c r="K6" s="59"/>
      <c r="L6" s="59"/>
      <c r="M6" s="60"/>
      <c r="N6" s="58"/>
      <c r="O6" s="59"/>
      <c r="P6" s="59"/>
      <c r="Q6" s="59"/>
      <c r="R6" s="59"/>
      <c r="S6" s="59"/>
      <c r="T6" s="59"/>
      <c r="U6" s="59"/>
      <c r="V6" s="59"/>
      <c r="W6" s="59"/>
      <c r="X6" s="59"/>
      <c r="Y6" s="60"/>
    </row>
    <row r="7" spans="2:25" ht="18" customHeight="1" thickBot="1">
      <c r="B7" s="61"/>
      <c r="C7" s="62"/>
      <c r="D7" s="62"/>
      <c r="E7" s="62"/>
      <c r="F7" s="62"/>
      <c r="G7" s="62"/>
      <c r="H7" s="58"/>
      <c r="I7" s="59"/>
      <c r="J7" s="59"/>
      <c r="K7" s="59"/>
      <c r="L7" s="59"/>
      <c r="M7" s="60"/>
      <c r="N7" s="58"/>
      <c r="O7" s="59"/>
      <c r="P7" s="59"/>
      <c r="Q7" s="59"/>
      <c r="R7" s="59"/>
      <c r="S7" s="59"/>
      <c r="T7" s="59"/>
      <c r="U7" s="59"/>
      <c r="V7" s="59"/>
      <c r="W7" s="59"/>
      <c r="X7" s="59"/>
      <c r="Y7" s="60"/>
    </row>
    <row r="8" spans="2:25" ht="18" customHeight="1">
      <c r="B8" s="66" t="s">
        <v>13</v>
      </c>
      <c r="C8" s="56"/>
      <c r="D8" s="56"/>
      <c r="E8" s="56"/>
      <c r="F8" s="56"/>
      <c r="G8" s="57"/>
      <c r="H8" s="58"/>
      <c r="I8" s="59"/>
      <c r="J8" s="59"/>
      <c r="K8" s="59"/>
      <c r="L8" s="59"/>
      <c r="M8" s="60"/>
      <c r="N8" s="58"/>
      <c r="O8" s="59"/>
      <c r="P8" s="59"/>
      <c r="Q8" s="59"/>
      <c r="R8" s="59"/>
      <c r="S8" s="59"/>
      <c r="T8" s="59"/>
      <c r="U8" s="59"/>
      <c r="V8" s="59"/>
      <c r="W8" s="59"/>
      <c r="X8" s="59"/>
      <c r="Y8" s="60"/>
    </row>
    <row r="9" spans="2:25" ht="18" customHeight="1">
      <c r="B9" s="58"/>
      <c r="C9" s="59"/>
      <c r="D9" s="59"/>
      <c r="E9" s="59"/>
      <c r="F9" s="59"/>
      <c r="G9" s="60"/>
      <c r="H9" s="58"/>
      <c r="I9" s="59"/>
      <c r="J9" s="59"/>
      <c r="K9" s="59"/>
      <c r="L9" s="59"/>
      <c r="M9" s="60"/>
      <c r="N9" s="58"/>
      <c r="O9" s="59"/>
      <c r="P9" s="59"/>
      <c r="Q9" s="59"/>
      <c r="R9" s="59"/>
      <c r="S9" s="59"/>
      <c r="T9" s="59"/>
      <c r="U9" s="59"/>
      <c r="V9" s="59"/>
      <c r="W9" s="59"/>
      <c r="X9" s="59"/>
      <c r="Y9" s="60"/>
    </row>
    <row r="10" spans="2:25" ht="18" customHeight="1">
      <c r="B10" s="58"/>
      <c r="C10" s="59"/>
      <c r="D10" s="59"/>
      <c r="E10" s="59"/>
      <c r="F10" s="59"/>
      <c r="G10" s="60"/>
      <c r="H10" s="58"/>
      <c r="I10" s="59"/>
      <c r="J10" s="59"/>
      <c r="K10" s="59"/>
      <c r="L10" s="59"/>
      <c r="M10" s="60"/>
      <c r="N10" s="58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60"/>
    </row>
    <row r="11" spans="2:25" ht="18" customHeight="1">
      <c r="B11" s="58"/>
      <c r="C11" s="59"/>
      <c r="D11" s="59"/>
      <c r="E11" s="59"/>
      <c r="F11" s="59"/>
      <c r="G11" s="60"/>
      <c r="H11" s="58"/>
      <c r="I11" s="59"/>
      <c r="J11" s="59"/>
      <c r="K11" s="59"/>
      <c r="L11" s="59"/>
      <c r="M11" s="60"/>
      <c r="N11" s="58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60"/>
    </row>
    <row r="12" spans="2:25" ht="18" customHeight="1">
      <c r="B12" s="58"/>
      <c r="C12" s="59"/>
      <c r="D12" s="59"/>
      <c r="E12" s="59"/>
      <c r="F12" s="59"/>
      <c r="G12" s="60"/>
      <c r="H12" s="58"/>
      <c r="I12" s="59"/>
      <c r="J12" s="59"/>
      <c r="K12" s="59"/>
      <c r="L12" s="59"/>
      <c r="M12" s="60"/>
      <c r="N12" s="58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60"/>
    </row>
    <row r="13" spans="2:25" ht="18" customHeight="1" thickBot="1">
      <c r="B13" s="61"/>
      <c r="C13" s="62"/>
      <c r="D13" s="62"/>
      <c r="E13" s="62"/>
      <c r="F13" s="62"/>
      <c r="G13" s="63"/>
      <c r="H13" s="61"/>
      <c r="I13" s="62"/>
      <c r="J13" s="62"/>
      <c r="K13" s="62"/>
      <c r="L13" s="62"/>
      <c r="M13" s="63"/>
      <c r="N13" s="61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3"/>
    </row>
    <row r="14" spans="2:25" ht="18" customHeight="1"/>
    <row r="15" spans="2:25" ht="18" customHeight="1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9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1"/>
    </row>
    <row r="16" spans="2:25" ht="18" customHeight="1">
      <c r="B16" s="54" t="s">
        <v>38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28"/>
      <c r="N16" s="32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</row>
    <row r="17" spans="2:25" ht="18" customHeight="1"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28"/>
      <c r="N17" s="32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/>
    </row>
    <row r="18" spans="2:25" ht="18" customHeight="1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32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4"/>
    </row>
    <row r="19" spans="2:25" ht="18" customHeight="1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32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4"/>
    </row>
    <row r="20" spans="2:25" ht="18" customHeight="1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32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4"/>
    </row>
    <row r="21" spans="2:25" ht="18" customHeight="1"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32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4"/>
    </row>
    <row r="22" spans="2:25" ht="18" customHeight="1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32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4"/>
    </row>
    <row r="23" spans="2:25" ht="18" customHeight="1"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32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4"/>
    </row>
    <row r="24" spans="2:25" ht="18" customHeight="1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32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4"/>
    </row>
    <row r="25" spans="2:25" ht="18" customHeight="1"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32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4"/>
    </row>
    <row r="26" spans="2:25" ht="18" customHeight="1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35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7"/>
    </row>
    <row r="27" spans="2:25" ht="18" customHeight="1"/>
    <row r="28" spans="2:25" ht="18" customHeight="1">
      <c r="N28" s="38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40"/>
    </row>
    <row r="29" spans="2:25" ht="18" customHeight="1">
      <c r="B29" s="53" t="s">
        <v>39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N29" s="41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3"/>
    </row>
    <row r="30" spans="2:25" ht="18" customHeight="1"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N30" s="41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3"/>
    </row>
    <row r="31" spans="2:25" ht="18" customHeight="1">
      <c r="N31" s="41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3"/>
    </row>
    <row r="32" spans="2:25" ht="18" customHeight="1">
      <c r="N32" s="41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3"/>
    </row>
    <row r="33" spans="2:25" ht="18" customHeight="1">
      <c r="N33" s="41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3"/>
    </row>
    <row r="34" spans="2:25" ht="18" customHeight="1">
      <c r="N34" s="41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3"/>
    </row>
    <row r="35" spans="2:25" ht="18" customHeight="1">
      <c r="N35" s="41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3"/>
    </row>
    <row r="36" spans="2:25" ht="18" customHeight="1">
      <c r="N36" s="44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6"/>
    </row>
    <row r="37" spans="2:25" ht="18" customHeight="1"/>
    <row r="38" spans="2:25" ht="18" customHeight="1">
      <c r="N38" s="29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1"/>
    </row>
    <row r="39" spans="2:25" ht="18" customHeight="1">
      <c r="B39" s="54" t="s">
        <v>40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N39" s="32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4"/>
    </row>
    <row r="40" spans="2:25" ht="18" customHeight="1"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N40" s="32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4"/>
    </row>
    <row r="41" spans="2:25" ht="18" customHeight="1">
      <c r="N41" s="32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4"/>
    </row>
    <row r="42" spans="2:25" ht="18" customHeight="1">
      <c r="N42" s="32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4"/>
    </row>
    <row r="43" spans="2:25" ht="18" customHeight="1">
      <c r="N43" s="32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4"/>
    </row>
    <row r="44" spans="2:25" ht="18" customHeight="1">
      <c r="N44" s="32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4"/>
    </row>
    <row r="45" spans="2:25" ht="18" customHeight="1">
      <c r="N45" s="32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4"/>
    </row>
    <row r="46" spans="2:25" ht="18" customHeight="1">
      <c r="N46" s="32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4"/>
    </row>
    <row r="47" spans="2:25" ht="18" customHeight="1">
      <c r="N47" s="32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4"/>
    </row>
    <row r="48" spans="2:25" ht="18" customHeight="1">
      <c r="N48" s="32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4"/>
    </row>
    <row r="49" spans="14:25" ht="18" customHeight="1">
      <c r="N49" s="32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4"/>
    </row>
    <row r="50" spans="14:25" ht="18" customHeight="1">
      <c r="N50" s="32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4"/>
    </row>
    <row r="51" spans="14:25" ht="18" customHeight="1">
      <c r="N51" s="32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4"/>
    </row>
    <row r="52" spans="14:25" ht="18" customHeight="1">
      <c r="N52" s="35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7"/>
    </row>
    <row r="53" spans="14:25" ht="18" customHeight="1"/>
    <row r="54" spans="14:25" ht="18" customHeight="1"/>
    <row r="55" spans="14:25" ht="18" customHeight="1"/>
    <row r="56" spans="14:25" ht="18" customHeight="1"/>
    <row r="57" spans="14:25" ht="18" customHeight="1"/>
    <row r="58" spans="14:25" ht="18" customHeight="1"/>
    <row r="59" spans="14:25" ht="18" customHeight="1"/>
    <row r="60" spans="14:25" ht="18" customHeight="1"/>
    <row r="61" spans="14:25" ht="18" customHeight="1"/>
    <row r="62" spans="14:25" ht="18" customHeight="1"/>
    <row r="63" spans="14:25" ht="18" customHeight="1"/>
    <row r="64" spans="14:25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</sheetData>
  <mergeCells count="9">
    <mergeCell ref="N2:Y13"/>
    <mergeCell ref="B5:G7"/>
    <mergeCell ref="B8:G13"/>
    <mergeCell ref="B16:L17"/>
    <mergeCell ref="B29:L30"/>
    <mergeCell ref="B39:L40"/>
    <mergeCell ref="B2:D4"/>
    <mergeCell ref="E2:G4"/>
    <mergeCell ref="H2:M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61"/>
  <sheetViews>
    <sheetView topLeftCell="A28" workbookViewId="0"/>
  </sheetViews>
  <sheetFormatPr defaultColWidth="14.42578125" defaultRowHeight="15.75" customHeight="1"/>
  <sheetData>
    <row r="1" spans="1:7" ht="15.75" customHeight="1">
      <c r="C1" s="9" t="s">
        <v>18</v>
      </c>
      <c r="D1" s="9" t="s">
        <v>18</v>
      </c>
      <c r="F1" s="9" t="s">
        <v>18</v>
      </c>
      <c r="G1" s="9" t="s">
        <v>20</v>
      </c>
    </row>
    <row r="2" spans="1:7" ht="15.75" customHeight="1">
      <c r="C2" s="9" t="s">
        <v>18</v>
      </c>
      <c r="D2" s="9" t="s">
        <v>18</v>
      </c>
      <c r="F2" s="9" t="s">
        <v>23</v>
      </c>
      <c r="G2" s="9" t="s">
        <v>23</v>
      </c>
    </row>
    <row r="3" spans="1:7" ht="15.75" customHeight="1">
      <c r="C3" s="9" t="s">
        <v>18</v>
      </c>
      <c r="D3" s="9" t="s">
        <v>18</v>
      </c>
      <c r="F3" s="9" t="s">
        <v>23</v>
      </c>
      <c r="G3" s="9" t="s">
        <v>20</v>
      </c>
    </row>
    <row r="4" spans="1:7" ht="15.75" customHeight="1">
      <c r="C4" s="9" t="s">
        <v>18</v>
      </c>
      <c r="D4" s="9" t="s">
        <v>18</v>
      </c>
      <c r="F4" s="9" t="s">
        <v>20</v>
      </c>
      <c r="G4" s="9" t="s">
        <v>18</v>
      </c>
    </row>
    <row r="5" spans="1:7" ht="15.75" customHeight="1">
      <c r="A5" s="9" t="s">
        <v>41</v>
      </c>
      <c r="C5" s="9" t="s">
        <v>18</v>
      </c>
      <c r="D5" s="9" t="s">
        <v>18</v>
      </c>
      <c r="F5" s="9" t="s">
        <v>20</v>
      </c>
      <c r="G5" s="9" t="s">
        <v>23</v>
      </c>
    </row>
    <row r="6" spans="1:7" ht="15.75" customHeight="1">
      <c r="C6" s="9" t="s">
        <v>18</v>
      </c>
      <c r="D6" s="9" t="s">
        <v>23</v>
      </c>
      <c r="F6" s="9" t="s">
        <v>18</v>
      </c>
      <c r="G6" s="9" t="s">
        <v>23</v>
      </c>
    </row>
    <row r="7" spans="1:7" ht="15.75" customHeight="1">
      <c r="C7" s="9" t="s">
        <v>18</v>
      </c>
      <c r="D7" s="9" t="s">
        <v>23</v>
      </c>
      <c r="F7" s="9" t="s">
        <v>18</v>
      </c>
      <c r="G7" s="9" t="s">
        <v>20</v>
      </c>
    </row>
    <row r="8" spans="1:7" ht="15.75" customHeight="1">
      <c r="C8" s="9" t="s">
        <v>18</v>
      </c>
      <c r="D8" s="9" t="s">
        <v>23</v>
      </c>
      <c r="F8" s="9" t="s">
        <v>23</v>
      </c>
      <c r="G8" s="9" t="s">
        <v>18</v>
      </c>
    </row>
    <row r="9" spans="1:7" ht="15.75" customHeight="1">
      <c r="C9" s="9" t="s">
        <v>18</v>
      </c>
      <c r="D9" s="9" t="s">
        <v>23</v>
      </c>
      <c r="F9" s="9" t="s">
        <v>23</v>
      </c>
      <c r="G9" s="9" t="s">
        <v>23</v>
      </c>
    </row>
    <row r="10" spans="1:7" ht="15.75" customHeight="1">
      <c r="C10" s="9" t="s">
        <v>18</v>
      </c>
      <c r="D10" s="9" t="s">
        <v>23</v>
      </c>
      <c r="F10" s="9" t="s">
        <v>23</v>
      </c>
      <c r="G10" s="9" t="s">
        <v>20</v>
      </c>
    </row>
    <row r="11" spans="1:7" ht="15.75" customHeight="1">
      <c r="C11" s="9" t="s">
        <v>18</v>
      </c>
      <c r="D11" s="9" t="s">
        <v>23</v>
      </c>
      <c r="F11" s="9" t="s">
        <v>20</v>
      </c>
      <c r="G11" s="9" t="s">
        <v>18</v>
      </c>
    </row>
    <row r="12" spans="1:7" ht="15.75" customHeight="1">
      <c r="C12" s="9" t="s">
        <v>18</v>
      </c>
      <c r="D12" s="9" t="s">
        <v>23</v>
      </c>
      <c r="F12" s="9" t="s">
        <v>20</v>
      </c>
      <c r="G12" s="9" t="s">
        <v>23</v>
      </c>
    </row>
    <row r="13" spans="1:7" ht="15.75" customHeight="1">
      <c r="C13" s="9" t="s">
        <v>18</v>
      </c>
      <c r="D13" s="9" t="s">
        <v>23</v>
      </c>
      <c r="F13" s="9" t="s">
        <v>20</v>
      </c>
      <c r="G13" s="9" t="s">
        <v>20</v>
      </c>
    </row>
    <row r="14" spans="1:7" ht="15.75" customHeight="1">
      <c r="C14" s="9" t="s">
        <v>18</v>
      </c>
      <c r="D14" s="9" t="s">
        <v>20</v>
      </c>
      <c r="F14" s="9" t="s">
        <v>18</v>
      </c>
      <c r="G14" s="9" t="s">
        <v>18</v>
      </c>
    </row>
    <row r="15" spans="1:7" ht="15.75" customHeight="1">
      <c r="C15" s="9" t="s">
        <v>18</v>
      </c>
      <c r="D15" s="9" t="s">
        <v>20</v>
      </c>
      <c r="F15" s="9" t="s">
        <v>18</v>
      </c>
      <c r="G15" s="9" t="s">
        <v>23</v>
      </c>
    </row>
    <row r="16" spans="1:7" ht="15.75" customHeight="1">
      <c r="C16" s="9" t="s">
        <v>18</v>
      </c>
      <c r="D16" s="9" t="s">
        <v>20</v>
      </c>
      <c r="F16" s="9" t="s">
        <v>23</v>
      </c>
      <c r="G16" s="9" t="s">
        <v>18</v>
      </c>
    </row>
    <row r="17" spans="3:7" ht="15.75" customHeight="1">
      <c r="C17" s="9" t="s">
        <v>18</v>
      </c>
      <c r="D17" s="9" t="s">
        <v>20</v>
      </c>
      <c r="F17" s="9" t="s">
        <v>23</v>
      </c>
      <c r="G17" s="9" t="s">
        <v>20</v>
      </c>
    </row>
    <row r="18" spans="3:7" ht="15.75" customHeight="1">
      <c r="C18" s="9" t="s">
        <v>18</v>
      </c>
      <c r="D18" s="9" t="s">
        <v>20</v>
      </c>
      <c r="F18" s="9" t="s">
        <v>20</v>
      </c>
      <c r="G18" s="9" t="s">
        <v>18</v>
      </c>
    </row>
    <row r="19" spans="3:7" ht="15.75" customHeight="1">
      <c r="C19" s="9" t="s">
        <v>18</v>
      </c>
      <c r="D19" s="9" t="s">
        <v>20</v>
      </c>
      <c r="F19" s="9" t="s">
        <v>20</v>
      </c>
      <c r="G19" s="9" t="s">
        <v>23</v>
      </c>
    </row>
    <row r="20" spans="3:7" ht="15.75" customHeight="1">
      <c r="C20" s="9" t="s">
        <v>18</v>
      </c>
      <c r="D20" s="9" t="s">
        <v>20</v>
      </c>
      <c r="F20" s="9" t="s">
        <v>20</v>
      </c>
      <c r="G20" s="9" t="s">
        <v>20</v>
      </c>
    </row>
    <row r="21" spans="3:7" ht="15.75" customHeight="1">
      <c r="C21" s="9" t="s">
        <v>23</v>
      </c>
      <c r="D21" s="9" t="s">
        <v>18</v>
      </c>
      <c r="F21" s="9" t="s">
        <v>18</v>
      </c>
      <c r="G21" s="9" t="s">
        <v>23</v>
      </c>
    </row>
    <row r="22" spans="3:7" ht="15.75" customHeight="1">
      <c r="C22" s="9" t="s">
        <v>23</v>
      </c>
      <c r="D22" s="9" t="s">
        <v>18</v>
      </c>
      <c r="F22" s="9" t="s">
        <v>18</v>
      </c>
      <c r="G22" s="9" t="s">
        <v>20</v>
      </c>
    </row>
    <row r="23" spans="3:7" ht="15.75" customHeight="1">
      <c r="C23" s="9" t="s">
        <v>23</v>
      </c>
      <c r="D23" s="9" t="s">
        <v>18</v>
      </c>
      <c r="F23" s="9" t="s">
        <v>23</v>
      </c>
      <c r="G23" s="9" t="s">
        <v>18</v>
      </c>
    </row>
    <row r="24" spans="3:7" ht="15.75" customHeight="1">
      <c r="C24" s="9" t="s">
        <v>23</v>
      </c>
      <c r="D24" s="9" t="s">
        <v>18</v>
      </c>
      <c r="F24" s="9" t="s">
        <v>23</v>
      </c>
      <c r="G24" s="9" t="s">
        <v>23</v>
      </c>
    </row>
    <row r="25" spans="3:7" ht="15.75" customHeight="1">
      <c r="C25" s="9" t="s">
        <v>23</v>
      </c>
      <c r="D25" s="9" t="s">
        <v>18</v>
      </c>
      <c r="F25" s="9" t="s">
        <v>23</v>
      </c>
      <c r="G25" s="9" t="s">
        <v>20</v>
      </c>
    </row>
    <row r="26" spans="3:7" ht="15.75" customHeight="1">
      <c r="C26" s="9" t="s">
        <v>23</v>
      </c>
      <c r="D26" s="9" t="s">
        <v>18</v>
      </c>
      <c r="F26" s="9" t="s">
        <v>20</v>
      </c>
      <c r="G26" s="9" t="s">
        <v>18</v>
      </c>
    </row>
    <row r="27" spans="3:7" ht="15.75" customHeight="1">
      <c r="C27" s="9" t="s">
        <v>23</v>
      </c>
      <c r="D27" s="9" t="s">
        <v>18</v>
      </c>
      <c r="F27" s="9" t="s">
        <v>20</v>
      </c>
      <c r="G27" s="9" t="s">
        <v>23</v>
      </c>
    </row>
    <row r="28" spans="3:7" ht="15.75" customHeight="1">
      <c r="C28" s="9" t="s">
        <v>23</v>
      </c>
      <c r="D28" s="9" t="s">
        <v>18</v>
      </c>
      <c r="F28" s="9" t="s">
        <v>20</v>
      </c>
      <c r="G28" s="9" t="s">
        <v>20</v>
      </c>
    </row>
    <row r="29" spans="3:7" ht="15.75" customHeight="1">
      <c r="C29" s="9" t="s">
        <v>23</v>
      </c>
      <c r="D29" s="9" t="s">
        <v>23</v>
      </c>
      <c r="F29" s="9" t="s">
        <v>18</v>
      </c>
      <c r="G29" s="9" t="s">
        <v>23</v>
      </c>
    </row>
    <row r="30" spans="3:7" ht="15.75" customHeight="1">
      <c r="C30" s="9" t="s">
        <v>23</v>
      </c>
      <c r="D30" s="9" t="s">
        <v>23</v>
      </c>
      <c r="F30" s="9" t="s">
        <v>23</v>
      </c>
      <c r="G30" s="9" t="s">
        <v>18</v>
      </c>
    </row>
    <row r="31" spans="3:7" ht="15.75" customHeight="1">
      <c r="C31" s="9" t="s">
        <v>23</v>
      </c>
      <c r="D31" s="9" t="s">
        <v>23</v>
      </c>
      <c r="F31" s="9" t="s">
        <v>23</v>
      </c>
      <c r="G31" s="9" t="s">
        <v>20</v>
      </c>
    </row>
    <row r="32" spans="3:7" ht="15.75" customHeight="1">
      <c r="C32" s="9" t="s">
        <v>23</v>
      </c>
      <c r="D32" s="9" t="s">
        <v>23</v>
      </c>
      <c r="F32" s="9" t="s">
        <v>20</v>
      </c>
      <c r="G32" s="9" t="s">
        <v>18</v>
      </c>
    </row>
    <row r="33" spans="3:7" ht="15.75" customHeight="1">
      <c r="C33" s="9" t="s">
        <v>23</v>
      </c>
      <c r="D33" s="9" t="s">
        <v>23</v>
      </c>
      <c r="F33" s="9" t="s">
        <v>20</v>
      </c>
      <c r="G33" s="9" t="s">
        <v>23</v>
      </c>
    </row>
    <row r="34" spans="3:7" ht="15.75" customHeight="1">
      <c r="C34" s="9" t="s">
        <v>23</v>
      </c>
      <c r="D34" s="9" t="s">
        <v>23</v>
      </c>
      <c r="F34" s="9" t="s">
        <v>20</v>
      </c>
      <c r="G34" s="9" t="s">
        <v>20</v>
      </c>
    </row>
    <row r="35" spans="3:7" ht="15.75" customHeight="1">
      <c r="C35" s="9" t="s">
        <v>23</v>
      </c>
      <c r="D35" s="9" t="s">
        <v>20</v>
      </c>
      <c r="F35" s="9" t="s">
        <v>18</v>
      </c>
      <c r="G35" s="9" t="s">
        <v>18</v>
      </c>
    </row>
    <row r="36" spans="3:7" ht="15.75" customHeight="1">
      <c r="C36" s="9" t="s">
        <v>23</v>
      </c>
      <c r="D36" s="9" t="s">
        <v>20</v>
      </c>
      <c r="F36" s="9" t="s">
        <v>18</v>
      </c>
      <c r="G36" s="9" t="s">
        <v>23</v>
      </c>
    </row>
    <row r="37" spans="3:7" ht="15.75" customHeight="1">
      <c r="C37" s="9" t="s">
        <v>23</v>
      </c>
      <c r="D37" s="9" t="s">
        <v>20</v>
      </c>
      <c r="F37" s="9" t="s">
        <v>18</v>
      </c>
      <c r="G37" s="9" t="s">
        <v>20</v>
      </c>
    </row>
    <row r="38" spans="3:7" ht="12.75">
      <c r="C38" s="9" t="s">
        <v>23</v>
      </c>
      <c r="D38" s="9" t="s">
        <v>20</v>
      </c>
      <c r="F38" s="9" t="s">
        <v>23</v>
      </c>
      <c r="G38" s="9" t="s">
        <v>18</v>
      </c>
    </row>
    <row r="39" spans="3:7" ht="12.75">
      <c r="C39" s="9" t="s">
        <v>23</v>
      </c>
      <c r="D39" s="9" t="s">
        <v>20</v>
      </c>
      <c r="F39" s="9" t="s">
        <v>23</v>
      </c>
      <c r="G39" s="9" t="s">
        <v>23</v>
      </c>
    </row>
    <row r="40" spans="3:7" ht="12.75">
      <c r="C40" s="9" t="s">
        <v>23</v>
      </c>
      <c r="D40" s="9" t="s">
        <v>20</v>
      </c>
      <c r="F40" s="9" t="s">
        <v>23</v>
      </c>
      <c r="G40" s="9" t="s">
        <v>20</v>
      </c>
    </row>
    <row r="41" spans="3:7" ht="12.75">
      <c r="C41" s="9" t="s">
        <v>23</v>
      </c>
      <c r="D41" s="9" t="s">
        <v>20</v>
      </c>
      <c r="F41" s="9" t="s">
        <v>20</v>
      </c>
      <c r="G41" s="9" t="s">
        <v>18</v>
      </c>
    </row>
    <row r="42" spans="3:7" ht="12.75">
      <c r="C42" s="9" t="s">
        <v>23</v>
      </c>
      <c r="D42" s="9" t="s">
        <v>20</v>
      </c>
      <c r="F42" s="9" t="s">
        <v>20</v>
      </c>
      <c r="G42" s="9" t="s">
        <v>23</v>
      </c>
    </row>
    <row r="43" spans="3:7" ht="12.75">
      <c r="C43" s="9" t="s">
        <v>20</v>
      </c>
      <c r="D43" s="9" t="s">
        <v>18</v>
      </c>
      <c r="F43" s="9" t="s">
        <v>18</v>
      </c>
      <c r="G43" s="9" t="s">
        <v>18</v>
      </c>
    </row>
    <row r="44" spans="3:7" ht="12.75">
      <c r="C44" s="9" t="s">
        <v>20</v>
      </c>
      <c r="D44" s="9" t="s">
        <v>18</v>
      </c>
      <c r="F44" s="9" t="s">
        <v>18</v>
      </c>
      <c r="G44" s="9" t="s">
        <v>23</v>
      </c>
    </row>
    <row r="45" spans="3:7" ht="12.75">
      <c r="C45" s="9" t="s">
        <v>20</v>
      </c>
      <c r="D45" s="9" t="s">
        <v>18</v>
      </c>
      <c r="F45" s="9" t="s">
        <v>18</v>
      </c>
      <c r="G45" s="9" t="s">
        <v>20</v>
      </c>
    </row>
    <row r="46" spans="3:7" ht="12.75">
      <c r="C46" s="9" t="s">
        <v>20</v>
      </c>
      <c r="D46" s="9" t="s">
        <v>18</v>
      </c>
      <c r="F46" s="9" t="s">
        <v>23</v>
      </c>
      <c r="G46" s="9" t="s">
        <v>18</v>
      </c>
    </row>
    <row r="47" spans="3:7" ht="12.75">
      <c r="C47" s="9" t="s">
        <v>20</v>
      </c>
      <c r="D47" s="9" t="s">
        <v>18</v>
      </c>
      <c r="F47" s="9" t="s">
        <v>23</v>
      </c>
      <c r="G47" s="9" t="s">
        <v>20</v>
      </c>
    </row>
    <row r="48" spans="3:7" ht="12.75">
      <c r="C48" s="9" t="s">
        <v>20</v>
      </c>
      <c r="D48" s="9" t="s">
        <v>18</v>
      </c>
      <c r="F48" s="9" t="s">
        <v>20</v>
      </c>
      <c r="G48" s="9" t="s">
        <v>23</v>
      </c>
    </row>
    <row r="49" spans="3:7" ht="12.75">
      <c r="C49" s="9" t="s">
        <v>20</v>
      </c>
      <c r="D49" s="9" t="s">
        <v>18</v>
      </c>
      <c r="F49" s="9" t="s">
        <v>20</v>
      </c>
      <c r="G49" s="9" t="s">
        <v>20</v>
      </c>
    </row>
    <row r="50" spans="3:7" ht="12.75">
      <c r="C50" s="9" t="s">
        <v>20</v>
      </c>
      <c r="D50" s="9" t="s">
        <v>23</v>
      </c>
      <c r="F50" s="9" t="s">
        <v>18</v>
      </c>
      <c r="G50" s="9" t="s">
        <v>18</v>
      </c>
    </row>
    <row r="51" spans="3:7" ht="12.75">
      <c r="C51" s="9" t="s">
        <v>20</v>
      </c>
      <c r="D51" s="9" t="s">
        <v>23</v>
      </c>
      <c r="F51" s="9" t="s">
        <v>18</v>
      </c>
      <c r="G51" s="9" t="s">
        <v>23</v>
      </c>
    </row>
    <row r="52" spans="3:7" ht="12.75">
      <c r="C52" s="9" t="s">
        <v>20</v>
      </c>
      <c r="D52" s="9" t="s">
        <v>23</v>
      </c>
      <c r="F52" s="9" t="s">
        <v>18</v>
      </c>
      <c r="G52" s="9" t="s">
        <v>20</v>
      </c>
    </row>
    <row r="53" spans="3:7" ht="12.75">
      <c r="C53" s="9" t="s">
        <v>20</v>
      </c>
      <c r="D53" s="9" t="s">
        <v>23</v>
      </c>
      <c r="F53" s="9" t="s">
        <v>23</v>
      </c>
      <c r="G53" s="9" t="s">
        <v>18</v>
      </c>
    </row>
    <row r="54" spans="3:7" ht="12.75">
      <c r="C54" s="9" t="s">
        <v>20</v>
      </c>
      <c r="D54" s="9" t="s">
        <v>23</v>
      </c>
      <c r="F54" s="9" t="s">
        <v>23</v>
      </c>
      <c r="G54" s="9" t="s">
        <v>23</v>
      </c>
    </row>
    <row r="55" spans="3:7" ht="12.75">
      <c r="C55" s="9" t="s">
        <v>20</v>
      </c>
      <c r="D55" s="9" t="s">
        <v>23</v>
      </c>
      <c r="F55" s="9" t="s">
        <v>23</v>
      </c>
      <c r="G55" s="9" t="s">
        <v>20</v>
      </c>
    </row>
    <row r="56" spans="3:7" ht="12.75">
      <c r="C56" s="9" t="s">
        <v>20</v>
      </c>
      <c r="D56" s="9" t="s">
        <v>23</v>
      </c>
      <c r="F56" s="9" t="s">
        <v>20</v>
      </c>
      <c r="G56" s="9" t="s">
        <v>18</v>
      </c>
    </row>
    <row r="57" spans="3:7" ht="12.75">
      <c r="C57" s="9" t="s">
        <v>20</v>
      </c>
      <c r="D57" s="9" t="s">
        <v>23</v>
      </c>
      <c r="F57" s="9" t="s">
        <v>20</v>
      </c>
      <c r="G57" s="9" t="s">
        <v>23</v>
      </c>
    </row>
    <row r="58" spans="3:7" ht="12.75">
      <c r="C58" s="9" t="s">
        <v>20</v>
      </c>
      <c r="D58" s="9" t="s">
        <v>20</v>
      </c>
      <c r="F58" s="9" t="s">
        <v>18</v>
      </c>
      <c r="G58" s="9" t="s">
        <v>23</v>
      </c>
    </row>
    <row r="59" spans="3:7" ht="12.75">
      <c r="C59" s="9" t="s">
        <v>20</v>
      </c>
      <c r="D59" s="9" t="s">
        <v>20</v>
      </c>
      <c r="F59" s="9" t="s">
        <v>18</v>
      </c>
      <c r="G59" s="9" t="s">
        <v>20</v>
      </c>
    </row>
    <row r="60" spans="3:7" ht="12.75">
      <c r="C60" s="9" t="s">
        <v>20</v>
      </c>
      <c r="D60" s="9" t="s">
        <v>20</v>
      </c>
      <c r="F60" s="9" t="s">
        <v>23</v>
      </c>
      <c r="G60" s="9" t="s">
        <v>18</v>
      </c>
    </row>
    <row r="61" spans="3:7" ht="12.75">
      <c r="C61" s="9" t="s">
        <v>20</v>
      </c>
      <c r="D61" s="9" t="s">
        <v>20</v>
      </c>
      <c r="F61" s="9" t="s">
        <v>23</v>
      </c>
      <c r="G61" s="9" t="s">
        <v>23</v>
      </c>
    </row>
  </sheetData>
  <conditionalFormatting sqref="C1:D61 F1:G61">
    <cfRule type="colorScale" priority="1">
      <colorScale>
        <cfvo type="min"/>
        <cfvo type="max"/>
        <color rgb="FF57BB8A"/>
        <color rgb="FFFFFFFF"/>
      </colorScale>
    </cfRule>
  </conditionalFormatting>
  <dataValidations count="1">
    <dataValidation type="list" allowBlank="1" sqref="C1:D61 F1:G61" xr:uid="{00000000-0002-0000-0200-000000000000}">
      <formula1>quality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2"/>
  <sheetViews>
    <sheetView workbookViewId="0"/>
  </sheetViews>
  <sheetFormatPr defaultColWidth="14.42578125" defaultRowHeight="15.75" customHeight="1"/>
  <cols>
    <col min="1" max="2" width="2.85546875" customWidth="1"/>
    <col min="3" max="3" width="0.42578125" customWidth="1"/>
    <col min="4" max="5" width="2.85546875" customWidth="1"/>
  </cols>
  <sheetData>
    <row r="1" spans="1:7" ht="15.75" customHeight="1">
      <c r="A1" s="2"/>
      <c r="B1" s="2"/>
      <c r="C1" s="2"/>
      <c r="D1" s="2"/>
      <c r="E1" s="2"/>
    </row>
    <row r="3" spans="1:7" ht="15.75" customHeight="1">
      <c r="A3" s="47">
        <f>IF(Archetypes!D3 = Sheet2!$B$4, 1, IF(Archetypes!D3 = Sheet2!$B$5, 0, -1))</f>
        <v>1</v>
      </c>
      <c r="B3" s="47">
        <f>IF(Archetypes!E3 = Sheet2!$B$4, 1, IF(Archetypes!E3 = Sheet2!$B$5, 0, -1))</f>
        <v>1</v>
      </c>
      <c r="D3" s="47">
        <f>IF(Archetypes!F3 = Sheet2!$B$4, 1, IF(Archetypes!F3 = Sheet2!$B$5, 0, -1))</f>
        <v>1</v>
      </c>
      <c r="E3" s="47">
        <f>IF(Archetypes!G3 = Sheet2!$B$4, 1, IF(Archetypes!G3 = Sheet2!$B$5, 0, -1))</f>
        <v>1</v>
      </c>
      <c r="G3" s="9">
        <v>1</v>
      </c>
    </row>
    <row r="4" spans="1:7" ht="15.75" customHeight="1">
      <c r="A4" s="47">
        <f>IF(Archetypes!D4 = Sheet2!$B$4, 1, IF(Archetypes!D4 = Sheet2!$B$5, 0, -1))</f>
        <v>1</v>
      </c>
      <c r="B4" s="47">
        <f>IF(Archetypes!E4 = Sheet2!$B$4, 1, IF(Archetypes!E4 = Sheet2!$B$5, 0, -1))</f>
        <v>1</v>
      </c>
      <c r="D4" s="47">
        <f>IF(Archetypes!F4 = Sheet2!$B$4, 1, IF(Archetypes!F4 = Sheet2!$B$5, 0, -1))</f>
        <v>-1</v>
      </c>
      <c r="E4" s="47">
        <f>IF(Archetypes!G4 = Sheet2!$B$4, 1, IF(Archetypes!G4 = Sheet2!$B$5, 0, -1))</f>
        <v>-1</v>
      </c>
      <c r="G4" s="9">
        <v>2</v>
      </c>
    </row>
    <row r="5" spans="1:7" ht="15.75" customHeight="1">
      <c r="A5" s="47">
        <f>IF(Archetypes!D5 = Sheet2!$B$4, 1, IF(Archetypes!D5 = Sheet2!$B$5, 0, -1))</f>
        <v>1</v>
      </c>
      <c r="B5" s="47">
        <f>IF(Archetypes!E5 = Sheet2!$B$4, 1, IF(Archetypes!E5 = Sheet2!$B$5, 0, -1))</f>
        <v>-1</v>
      </c>
      <c r="D5" s="47">
        <f>IF(Archetypes!F5 = Sheet2!$B$4, 1, IF(Archetypes!F5 = Sheet2!$B$5, 0, -1))</f>
        <v>1</v>
      </c>
      <c r="E5" s="47">
        <f>IF(Archetypes!G5 = Sheet2!$B$4, 1, IF(Archetypes!G5 = Sheet2!$B$5, 0, -1))</f>
        <v>-1</v>
      </c>
      <c r="G5" s="9">
        <v>3</v>
      </c>
    </row>
    <row r="6" spans="1:7" ht="15.75" customHeight="1">
      <c r="G6" s="9">
        <v>4</v>
      </c>
    </row>
    <row r="7" spans="1:7" ht="15.75" customHeight="1">
      <c r="A7" s="47">
        <f>IF(Archetypes!D7 = Sheet2!$B$4, 1, IF(Archetypes!D7 = Sheet2!$B$5, 0, -1))</f>
        <v>0</v>
      </c>
      <c r="B7" s="47">
        <f>IF(Archetypes!E7 = Sheet2!$B$4, 1, IF(Archetypes!E7 = Sheet2!$B$5, 0, -1))</f>
        <v>0</v>
      </c>
      <c r="D7" s="47">
        <f>IF(Archetypes!F7 = Sheet2!$B$4, 1, IF(Archetypes!F7 = Sheet2!$B$5, 0, -1))</f>
        <v>1</v>
      </c>
      <c r="E7" s="47">
        <f>IF(Archetypes!G7 = Sheet2!$B$4, 1, IF(Archetypes!G7 = Sheet2!$B$5, 0, -1))</f>
        <v>1</v>
      </c>
      <c r="G7" s="9">
        <v>5</v>
      </c>
    </row>
    <row r="8" spans="1:7" ht="15.75" customHeight="1">
      <c r="A8" s="47">
        <f>IF(Archetypes!D8 = Sheet2!$B$4, 1, IF(Archetypes!D8 = Sheet2!$B$5, 0, -1))</f>
        <v>0</v>
      </c>
      <c r="B8" s="47">
        <f>IF(Archetypes!E8 = Sheet2!$B$4, 1, IF(Archetypes!E8 = Sheet2!$B$5, 0, -1))</f>
        <v>0</v>
      </c>
      <c r="D8" s="47">
        <f>IF(Archetypes!F8 = Sheet2!$B$4, 1, IF(Archetypes!F8 = Sheet2!$B$5, 0, -1))</f>
        <v>1</v>
      </c>
      <c r="E8" s="47">
        <f>IF(Archetypes!G8 = Sheet2!$B$4, 1, IF(Archetypes!G8 = Sheet2!$B$5, 0, -1))</f>
        <v>-1</v>
      </c>
      <c r="G8" s="9">
        <v>6</v>
      </c>
    </row>
    <row r="9" spans="1:7" ht="15.75" customHeight="1">
      <c r="G9" s="9">
        <v>7</v>
      </c>
    </row>
    <row r="10" spans="1:7" ht="15.75" customHeight="1">
      <c r="A10" s="47">
        <f>IF(Archetypes!D10 = Sheet2!$B$4, 1, IF(Archetypes!D10 = Sheet2!$B$5, 0, -1))</f>
        <v>0</v>
      </c>
      <c r="B10" s="47">
        <f>IF(Archetypes!E10 = Sheet2!$B$4, 1, IF(Archetypes!E10 = Sheet2!$B$5, 0, -1))</f>
        <v>0</v>
      </c>
      <c r="D10" s="47">
        <f>IF(Archetypes!F10 = Sheet2!$B$4, 1, IF(Archetypes!F10 = Sheet2!$B$5, 0, -1))</f>
        <v>0</v>
      </c>
      <c r="E10" s="47">
        <f>IF(Archetypes!G10 = Sheet2!$B$4, 1, IF(Archetypes!G10 = Sheet2!$B$5, 0, -1))</f>
        <v>0</v>
      </c>
      <c r="G10" s="9">
        <v>8</v>
      </c>
    </row>
    <row r="11" spans="1:7" ht="15.75" customHeight="1">
      <c r="G11" s="9">
        <v>9</v>
      </c>
    </row>
    <row r="12" spans="1:7" ht="15.75" customHeight="1">
      <c r="A12" s="47">
        <f>IF(Archetypes!D12 = Sheet2!$B$4, 1, IF(Archetypes!D12 = Sheet2!$B$5, 0, -1))</f>
        <v>1</v>
      </c>
      <c r="B12" s="47">
        <f>IF(Archetypes!E12 = Sheet2!$B$4, 1, IF(Archetypes!E12 = Sheet2!$B$5, 0, -1))</f>
        <v>-1</v>
      </c>
      <c r="D12" s="47">
        <f>IF(Archetypes!F12 = Sheet2!$B$4, 1, IF(Archetypes!F12 = Sheet2!$B$5, 0, -1))</f>
        <v>0</v>
      </c>
      <c r="E12" s="47">
        <f>IF(Archetypes!G12 = Sheet2!$B$4, 1, IF(Archetypes!G12 = Sheet2!$B$5, 0, -1))</f>
        <v>0</v>
      </c>
      <c r="G12" s="9">
        <v>10</v>
      </c>
    </row>
    <row r="13" spans="1:7" ht="15.75" customHeight="1">
      <c r="A13" s="47">
        <f>IF(Archetypes!D13 = Sheet2!$B$4, 1, IF(Archetypes!D13 = Sheet2!$B$5, 0, -1))</f>
        <v>-1</v>
      </c>
      <c r="B13" s="47">
        <f>IF(Archetypes!E13 = Sheet2!$B$4, 1, IF(Archetypes!E13 = Sheet2!$B$5, 0, -1))</f>
        <v>1</v>
      </c>
      <c r="D13" s="47">
        <f>IF(Archetypes!F13 = Sheet2!$B$4, 1, IF(Archetypes!F13 = Sheet2!$B$5, 0, -1))</f>
        <v>0</v>
      </c>
      <c r="E13" s="47">
        <f>IF(Archetypes!G13 = Sheet2!$B$4, 1, IF(Archetypes!G13 = Sheet2!$B$5, 0, -1))</f>
        <v>0</v>
      </c>
      <c r="G13" s="9">
        <v>11</v>
      </c>
    </row>
    <row r="14" spans="1:7" ht="15.75" customHeight="1">
      <c r="G14" s="9">
        <v>12</v>
      </c>
    </row>
    <row r="15" spans="1:7" ht="15.75" customHeight="1">
      <c r="A15" s="47">
        <f>IF(Archetypes!D15 = Sheet2!$B$4, 1, IF(Archetypes!D15 = Sheet2!$B$5, 0, -1))</f>
        <v>-1</v>
      </c>
      <c r="B15" s="47">
        <f>IF(Archetypes!E15 = Sheet2!$B$4, 1, IF(Archetypes!E15 = Sheet2!$B$5, 0, -1))</f>
        <v>1</v>
      </c>
      <c r="D15" s="47">
        <f>IF(Archetypes!F15 = Sheet2!$B$4, 1, IF(Archetypes!F15 = Sheet2!$B$5, 0, -1))</f>
        <v>-1</v>
      </c>
      <c r="E15" s="47">
        <f>IF(Archetypes!G15 = Sheet2!$B$4, 1, IF(Archetypes!G15 = Sheet2!$B$5, 0, -1))</f>
        <v>1</v>
      </c>
      <c r="G15" s="9">
        <v>13</v>
      </c>
    </row>
    <row r="16" spans="1:7" ht="15.75" customHeight="1">
      <c r="A16" s="47">
        <f>IF(Archetypes!D16 = Sheet2!$B$4, 1, IF(Archetypes!D16 = Sheet2!$B$5, 0, -1))</f>
        <v>-1</v>
      </c>
      <c r="B16" s="47">
        <f>IF(Archetypes!E16 = Sheet2!$B$4, 1, IF(Archetypes!E16 = Sheet2!$B$5, 0, -1))</f>
        <v>-1</v>
      </c>
      <c r="D16" s="47">
        <f>IF(Archetypes!F16 = Sheet2!$B$4, 1, IF(Archetypes!F16 = Sheet2!$B$5, 0, -1))</f>
        <v>1</v>
      </c>
      <c r="E16" s="47">
        <f>IF(Archetypes!G16 = Sheet2!$B$4, 1, IF(Archetypes!G16 = Sheet2!$B$5, 0, -1))</f>
        <v>1</v>
      </c>
      <c r="G16" s="9">
        <v>14</v>
      </c>
    </row>
    <row r="17" spans="1:7" ht="15.75" customHeight="1">
      <c r="A17" s="47">
        <f>IF(Archetypes!D17 = Sheet2!$B$4, 1, IF(Archetypes!D17 = Sheet2!$B$5, 0, -1))</f>
        <v>-1</v>
      </c>
      <c r="B17" s="47">
        <f>IF(Archetypes!E17 = Sheet2!$B$4, 1, IF(Archetypes!E17 = Sheet2!$B$5, 0, -1))</f>
        <v>-1</v>
      </c>
      <c r="D17" s="47">
        <f>IF(Archetypes!F17 = Sheet2!$B$4, 1, IF(Archetypes!F17 = Sheet2!$B$5, 0, -1))</f>
        <v>-1</v>
      </c>
      <c r="E17" s="47">
        <f>IF(Archetypes!G17 = Sheet2!$B$4, 1, IF(Archetypes!G17 = Sheet2!$B$5, 0, -1))</f>
        <v>-1</v>
      </c>
      <c r="G17" s="9">
        <v>15</v>
      </c>
    </row>
    <row r="18" spans="1:7" ht="15.75" customHeight="1">
      <c r="G18" s="9">
        <v>16</v>
      </c>
    </row>
    <row r="19" spans="1:7" ht="15.75" customHeight="1">
      <c r="G19" s="9">
        <v>17</v>
      </c>
    </row>
    <row r="20" spans="1:7" ht="15.75" customHeight="1">
      <c r="G20" s="9">
        <v>18</v>
      </c>
    </row>
    <row r="21" spans="1:7" ht="15.75" customHeight="1">
      <c r="G21" s="9">
        <v>19</v>
      </c>
    </row>
    <row r="22" spans="1:7" ht="15.75" customHeight="1">
      <c r="G22" s="9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4:C6"/>
  <sheetViews>
    <sheetView workbookViewId="0"/>
  </sheetViews>
  <sheetFormatPr defaultColWidth="14.42578125" defaultRowHeight="15.75" customHeight="1"/>
  <sheetData>
    <row r="4" spans="2:3" ht="15.75" customHeight="1">
      <c r="B4" s="9" t="s">
        <v>18</v>
      </c>
      <c r="C4" s="9" t="s">
        <v>42</v>
      </c>
    </row>
    <row r="5" spans="2:3" ht="15.75" customHeight="1">
      <c r="B5" s="9" t="s">
        <v>23</v>
      </c>
      <c r="C5" s="9" t="s">
        <v>43</v>
      </c>
    </row>
    <row r="6" spans="2:3" ht="15.75" customHeight="1">
      <c r="B6" s="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9</vt:i4>
      </vt:variant>
      <vt:variant>
        <vt:lpstr>Іменовані діапазони</vt:lpstr>
      </vt:variant>
      <vt:variant>
        <vt:i4>3</vt:i4>
      </vt:variant>
    </vt:vector>
  </HeadingPairs>
  <TitlesOfParts>
    <vt:vector size="12" baseType="lpstr">
      <vt:lpstr>By Level</vt:lpstr>
      <vt:lpstr>Angry GM</vt:lpstr>
      <vt:lpstr>Small Chart Printable</vt:lpstr>
      <vt:lpstr>Adventurers League</vt:lpstr>
      <vt:lpstr>Archetypes</vt:lpstr>
      <vt:lpstr>Template</vt:lpstr>
      <vt:lpstr>other combos</vt:lpstr>
      <vt:lpstr>Sheet4</vt:lpstr>
      <vt:lpstr>Sheet2</vt:lpstr>
      <vt:lpstr>Levels</vt:lpstr>
      <vt:lpstr>quality</vt:lpstr>
      <vt:lpstr>YesOrNo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Паліхов Антон</cp:lastModifiedBy>
  <dcterms:modified xsi:type="dcterms:W3CDTF">2021-11-04T12:25:51Z</dcterms:modified>
</cp:coreProperties>
</file>